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D6AEAE5-6A70-43B6-8BCE-B3C9EDE2410A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<sst xmlns="http://schemas.openxmlformats.org/spreadsheetml/2006/main" count="250" uniqueCount="246">
  <si>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</si>
  <si>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</si>
  <si>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</si>
  <si>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</si>
  <si>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</si>
  <si>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</si>
  <si>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</si>
  <si>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</si>
  <si>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</si>
  <si>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</si>
  <si>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</si>
  <si>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</si>
  <si>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</si>
  <si>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</si>
  <si>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</si>
  <si>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</si>
  <si>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</si>
  <si>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</si>
  <si>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</si>
  <si>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</si>
  <si>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</si>
  <si>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</si>
  <si>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</si>
  <si>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</si>
  <si>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</si>
  <si>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</si>
  <si>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</si>
  <si>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</si>
  <si>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</si>
  <si>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</si>
  <si>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</si>
  <si>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</si>
  <si>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</si>
  <si>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</si>
  <si>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</si>
  <si>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</si>
  <si>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</si>
  <si>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</si>
  <si>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</si>
  <si>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</si>
  <si>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</si>
  <si>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</si>
  <si>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</si>
  <si>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</si>
  <si>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</si>
  <si>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</si>
  <si>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</si>
  <si>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</si>
  <si>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</si>
  <si>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</si>
  <si>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</si>
  <si>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</si>
  <si>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</si>
  <si>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</si>
  <si>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</si>
  <si>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</si>
  <si>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</si>
  <si>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</si>
  <si>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</si>
  <si>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</si>
  <si>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</si>
  <si>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</si>
  <si>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</si>
  <si>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</si>
  <si>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</si>
  <si>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</si>
  <si>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</si>
  <si>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</si>
  <si>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</si>
  <si>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</si>
  <si>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</si>
  <si>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</si>
  <si>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</si>
  <si>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</si>
  <si>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</si>
  <si>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</si>
  <si>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</si>
  <si>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</si>
  <si>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</si>
  <si>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</si>
  <si>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</si>
  <si>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</si>
  <si>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</si>
  <si>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</si>
  <si>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</si>
  <si>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</si>
  <si>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</si>
  <si>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</si>
  <si>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</si>
  <si>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</si>
  <si>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</si>
  <si>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</si>
  <si>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</si>
  <si>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</si>
  <si>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</si>
  <si>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</si>
  <si>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</si>
  <si>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</si>
  <si>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</si>
  <si>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</si>
  <si>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</si>
  <si>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</si>
  <si>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</si>
  <si>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</si>
  <si>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</si>
  <si>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</si>
  <si>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</si>
  <si>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</si>
  <si>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</si>
  <si>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</si>
  <si>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</si>
  <si>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</si>
  <si>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</si>
  <si>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</si>
  <si>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</si>
  <si>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</si>
  <si>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</si>
  <si>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</si>
  <si>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</si>
  <si>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</si>
  <si>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</si>
  <si>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</si>
  <si>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</si>
  <si>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</si>
  <si>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</si>
  <si>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</si>
  <si>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</si>
  <si>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</si>
  <si>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</si>
  <si>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</si>
  <si>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</si>
  <si>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</si>
  <si>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</si>
  <si>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</si>
  <si>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</si>
  <si>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</si>
  <si>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</si>
  <si>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</si>
  <si>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</si>
  <si>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</si>
  <si>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</si>
  <si>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</si>
  <si>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</si>
  <si>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</si>
  <si>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</si>
  <si>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</si>
  <si>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</si>
  <si>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</si>
  <si>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</si>
  <si>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</si>
  <si>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</si>
  <si>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</si>
  <si>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</si>
  <si>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</si>
  <si>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</si>
  <si>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</si>
  <si>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</si>
  <si>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</si>
  <si>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</si>
  <si>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</si>
  <si>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</si>
  <si>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</si>
  <si>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</si>
  <si>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</si>
  <si>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</si>
  <si>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</si>
  <si>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</si>
  <si>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</si>
  <si>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</si>
  <si>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</si>
  <si>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</si>
  <si>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</si>
  <si>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</si>
  <si>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</si>
  <si>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</si>
  <si>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</si>
  <si>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</si>
  <si>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</si>
  <si>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</si>
  <si>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</si>
  <si>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</si>
  <si>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</si>
  <si>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</si>
  <si>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</si>
  <si>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</si>
  <si>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</si>
  <si>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</si>
  <si>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</si>
  <si>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</si>
  <si>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</si>
  <si>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</si>
  <si>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</si>
  <si>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</si>
  <si>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</si>
  <si>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</si>
  <si>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</si>
  <si>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</si>
  <si>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</si>
  <si>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</si>
  <si>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</si>
  <si>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</si>
  <si>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</si>
  <si>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</si>
  <si>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</si>
  <si>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</si>
  <si>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</si>
  <si>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</si>
  <si>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</si>
  <si>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</si>
  <si>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</si>
  <si>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</si>
  <si>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</si>
  <si>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</si>
  <si>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</si>
  <si>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</si>
  <si>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</si>
  <si>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</si>
  <si>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</si>
  <si>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</si>
  <si>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</si>
  <si>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</si>
  <si>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</si>
  <si>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</si>
  <si>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</si>
  <si>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</si>
  <si>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</si>
  <si>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</si>
  <si>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</si>
  <si>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</si>
  <si>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</si>
  <si>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</si>
  <si>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</si>
  <si>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</si>
  <si>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</si>
  <si>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</si>
  <si>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</si>
  <si>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25-05-2020</t>
  </si>
  <si>
    <t>Numero casi di QUARANTENE/ISOLAMENTI CONCLUSI  al 25-05-2020</t>
  </si>
  <si>
    <t>Isolamento/Qarantena al 26-05-2020</t>
  </si>
  <si>
    <t>Totale casi di QUARANTENE/ISOLAMENTI  al 26-05-2020</t>
  </si>
  <si>
    <t>Numero casi di QUARANTENE IN CORSO  al 26-05-2020</t>
  </si>
  <si>
    <t>Numero casi di QUARANTENE CONCLUSE  al 26-05-2020</t>
  </si>
  <si>
    <t>Numero casi di ISOLAMENTI DOMICILIARI FIDUCIARI IN CORSO al 26-05-2020</t>
  </si>
  <si>
    <t>Numero casi di ISOLAMENTI DOMICILIARI FIDUCIARI CONCLUSI  al 26-05-2020</t>
  </si>
  <si>
    <t>Numero casi di QUARANTENE/ISOLAMENTI IN CORSO al 26-05-2020</t>
  </si>
  <si>
    <t>Numero casi di QUARANTENE/ISOLAMENTI CONCLUSI  al 26-05-2020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</si>
</sst>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27</v>
      </c>
      <c r="E7" s="6">
        <v>522</v>
      </c>
      <c r="F7" s="6">
        <v>17</v>
      </c>
      <c r="G7" s="6">
        <v>453</v>
      </c>
      <c r="H7" s="6">
        <v>8</v>
      </c>
      <c r="I7" s="6">
        <v>71</v>
      </c>
      <c r="J7" s="6">
        <f t="shared" si="1"/>
        <v>25</v>
      </c>
      <c r="K7" s="11">
        <f>J7-D7</f>
        <v>-2</v>
      </c>
      <c r="L7" s="6">
        <f>G7+I7</f>
        <v>524</v>
      </c>
      <c r="M7" s="11">
        <f>L7-E7</f>
        <v>2</v>
      </c>
      <c r="N7" s="6">
        <f t="shared" si="4"/>
        <v>549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105</v>
      </c>
      <c r="E11" s="6">
        <v>2132</v>
      </c>
      <c r="F11" s="6">
        <v>84</v>
      </c>
      <c r="G11" s="6">
        <v>1868</v>
      </c>
      <c r="H11" s="6">
        <v>25</v>
      </c>
      <c r="I11" s="6">
        <v>269</v>
      </c>
      <c r="J11" s="6">
        <f t="shared" si="1"/>
        <v>109</v>
      </c>
      <c r="K11" s="11">
        <f t="shared" si="2"/>
        <v>4</v>
      </c>
      <c r="L11" s="6">
        <f t="shared" si="3"/>
        <v>2137</v>
      </c>
      <c r="M11" s="11">
        <f t="shared" si="0"/>
        <v>5</v>
      </c>
      <c r="N11" s="6">
        <f>L11+J11</f>
        <v>2246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428</v>
      </c>
      <c r="F14" s="6">
        <v>4</v>
      </c>
      <c r="G14" s="6">
        <v>320</v>
      </c>
      <c r="H14" s="6">
        <v>4</v>
      </c>
      <c r="I14" s="6">
        <v>108</v>
      </c>
      <c r="J14" s="6">
        <f t="shared" si="1"/>
        <v>8</v>
      </c>
      <c r="K14" s="11">
        <f t="shared" si="2"/>
        <v>0</v>
      </c>
      <c r="L14" s="6">
        <f t="shared" si="3"/>
        <v>428</v>
      </c>
      <c r="M14" s="11">
        <f>L14-E14</f>
        <v>0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0</v>
      </c>
      <c r="G15" s="6">
        <v>32</v>
      </c>
      <c r="H15" s="6">
        <v>2</v>
      </c>
      <c r="I15" s="6">
        <v>4</v>
      </c>
      <c r="J15" s="6">
        <f t="shared" si="1"/>
        <v>2</v>
      </c>
      <c r="K15" s="11">
        <f t="shared" si="2"/>
        <v>1</v>
      </c>
      <c r="L15" s="6">
        <f t="shared" si="3"/>
        <v>36</v>
      </c>
      <c r="M15" s="11">
        <f t="shared" si="0"/>
        <v>0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368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-1</v>
      </c>
      <c r="L16" s="6">
        <f t="shared" si="3"/>
        <v>369</v>
      </c>
      <c r="M16" s="11">
        <f t="shared" si="0"/>
        <v>1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0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1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7</v>
      </c>
      <c r="E25" s="6">
        <v>69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-4</v>
      </c>
      <c r="L25" s="6">
        <f t="shared" si="3"/>
        <v>73</v>
      </c>
      <c r="M25" s="11">
        <f t="shared" si="0"/>
        <v>4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29</v>
      </c>
      <c r="E43" s="6">
        <v>382</v>
      </c>
      <c r="F43" s="6">
        <v>21</v>
      </c>
      <c r="G43" s="6">
        <v>334</v>
      </c>
      <c r="H43" s="6">
        <v>5</v>
      </c>
      <c r="I43" s="6">
        <v>52</v>
      </c>
      <c r="J43" s="6">
        <f t="shared" si="1"/>
        <v>26</v>
      </c>
      <c r="K43" s="11">
        <f t="shared" si="5"/>
        <v>-3</v>
      </c>
      <c r="L43" s="6">
        <f t="shared" si="3"/>
        <v>386</v>
      </c>
      <c r="M43" s="11">
        <f t="shared" si="6"/>
        <v>4</v>
      </c>
      <c r="N43" s="6">
        <f t="shared" si="4"/>
        <v>412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10</v>
      </c>
      <c r="E44" s="6">
        <v>163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-1</v>
      </c>
      <c r="L44" s="6">
        <f t="shared" si="3"/>
        <v>164</v>
      </c>
      <c r="M44" s="11">
        <f t="shared" si="6"/>
        <v>1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8</v>
      </c>
      <c r="E45" s="6">
        <v>20</v>
      </c>
      <c r="F45" s="6">
        <v>7</v>
      </c>
      <c r="G45" s="6">
        <v>11</v>
      </c>
      <c r="H45" s="6">
        <v>2</v>
      </c>
      <c r="I45" s="6">
        <v>10</v>
      </c>
      <c r="J45" s="6">
        <f t="shared" si="1"/>
        <v>9</v>
      </c>
      <c r="K45" s="11">
        <f t="shared" si="5"/>
        <v>1</v>
      </c>
      <c r="L45" s="6">
        <f t="shared" si="3"/>
        <v>21</v>
      </c>
      <c r="M45" s="11">
        <f t="shared" si="6"/>
        <v>1</v>
      </c>
      <c r="N45" s="6">
        <f t="shared" si="4"/>
        <v>30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2</v>
      </c>
      <c r="G53" s="6">
        <v>23</v>
      </c>
      <c r="H53" s="6">
        <v>0</v>
      </c>
      <c r="I53" s="6">
        <v>8</v>
      </c>
      <c r="J53" s="6">
        <f t="shared" si="1"/>
        <v>2</v>
      </c>
      <c r="K53" s="11">
        <f t="shared" si="5"/>
        <v>-1</v>
      </c>
      <c r="L53" s="6">
        <f t="shared" si="3"/>
        <v>31</v>
      </c>
      <c r="M53" s="11">
        <f t="shared" si="6"/>
        <v>1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14</v>
      </c>
      <c r="E54" s="15">
        <v>504</v>
      </c>
      <c r="F54" s="6">
        <v>5</v>
      </c>
      <c r="G54" s="6">
        <v>307</v>
      </c>
      <c r="H54" s="6">
        <v>10</v>
      </c>
      <c r="I54" s="6">
        <v>197</v>
      </c>
      <c r="J54" s="6">
        <f t="shared" si="1"/>
        <v>15</v>
      </c>
      <c r="K54" s="16">
        <f t="shared" si="5"/>
        <v>1</v>
      </c>
      <c r="L54" s="15">
        <f t="shared" si="3"/>
        <v>504</v>
      </c>
      <c r="M54" s="16">
        <f t="shared" si="6"/>
        <v>0</v>
      </c>
      <c r="N54" s="15">
        <f t="shared" si="4"/>
        <v>519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-1</v>
      </c>
      <c r="L59" s="6">
        <f t="shared" si="3"/>
        <v>49</v>
      </c>
      <c r="M59" s="11">
        <f t="shared" si="6"/>
        <v>1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1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2</v>
      </c>
      <c r="G69" s="6">
        <v>13</v>
      </c>
      <c r="H69" s="6">
        <v>0</v>
      </c>
      <c r="I69" s="6">
        <v>9</v>
      </c>
      <c r="J69" s="6">
        <f t="shared" ref="J69:J119" si="9">+H69+F69</f>
        <v>2</v>
      </c>
      <c r="K69" s="11">
        <f t="shared" si="7"/>
        <v>-2</v>
      </c>
      <c r="L69" s="6">
        <f t="shared" ref="L69:L120" si="10">G69+I69</f>
        <v>22</v>
      </c>
      <c r="M69" s="11">
        <f t="shared" si="8"/>
        <v>2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7</v>
      </c>
      <c r="E73" s="6">
        <v>99</v>
      </c>
      <c r="F73" s="6">
        <v>3</v>
      </c>
      <c r="G73" s="6">
        <v>98</v>
      </c>
      <c r="H73" s="6">
        <v>1</v>
      </c>
      <c r="I73" s="6">
        <v>4</v>
      </c>
      <c r="J73" s="6">
        <f t="shared" si="9"/>
        <v>4</v>
      </c>
      <c r="K73" s="11">
        <f t="shared" si="7"/>
        <v>-3</v>
      </c>
      <c r="L73" s="6">
        <f t="shared" si="10"/>
        <v>102</v>
      </c>
      <c r="M73" s="11">
        <f t="shared" si="8"/>
        <v>3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54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-1</v>
      </c>
      <c r="L79" s="6">
        <f t="shared" si="10"/>
        <v>55</v>
      </c>
      <c r="M79" s="11">
        <f t="shared" si="8"/>
        <v>1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3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1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50</v>
      </c>
      <c r="F88" s="6">
        <v>1</v>
      </c>
      <c r="G88" s="6">
        <v>31</v>
      </c>
      <c r="H88" s="6">
        <v>0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50</v>
      </c>
      <c r="M88" s="11">
        <f t="shared" si="8"/>
        <v>0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0</v>
      </c>
      <c r="L98" s="6">
        <f t="shared" si="10"/>
        <v>117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1</v>
      </c>
      <c r="I100" s="6">
        <v>12</v>
      </c>
      <c r="J100" s="6">
        <f t="shared" si="9"/>
        <v>4</v>
      </c>
      <c r="K100" s="11">
        <f t="shared" ref="K100:K120" si="12">J100-D100</f>
        <v>-2</v>
      </c>
      <c r="L100" s="6">
        <f t="shared" si="10"/>
        <v>53</v>
      </c>
      <c r="M100" s="11">
        <f t="shared" ref="M100:M120" si="13">L100-E100</f>
        <v>2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7</v>
      </c>
      <c r="E108" s="6">
        <v>74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-4</v>
      </c>
      <c r="L108" s="6">
        <f t="shared" si="10"/>
        <v>79</v>
      </c>
      <c r="M108" s="11">
        <f t="shared" si="13"/>
        <v>5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69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26</v>
      </c>
      <c r="F115" s="6">
        <v>3</v>
      </c>
      <c r="G115" s="6">
        <v>21</v>
      </c>
      <c r="H115" s="6">
        <v>0</v>
      </c>
      <c r="I115" s="6">
        <v>7</v>
      </c>
      <c r="J115" s="6">
        <f t="shared" si="9"/>
        <v>3</v>
      </c>
      <c r="K115" s="11">
        <f t="shared" si="12"/>
        <v>-2</v>
      </c>
      <c r="L115" s="6">
        <f t="shared" si="10"/>
        <v>28</v>
      </c>
      <c r="M115" s="11">
        <f t="shared" si="13"/>
        <v>2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-2</v>
      </c>
      <c r="L118" s="6">
        <f t="shared" si="10"/>
        <v>48</v>
      </c>
      <c r="M118" s="11">
        <f t="shared" si="13"/>
        <v>2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174</v>
      </c>
      <c r="E120" s="6">
        <v>798</v>
      </c>
      <c r="F120" s="6">
        <v>35</v>
      </c>
      <c r="G120" s="6">
        <v>441</v>
      </c>
      <c r="H120" s="6">
        <v>117</v>
      </c>
      <c r="I120" s="6">
        <v>383</v>
      </c>
      <c r="J120" s="6">
        <f>+H120+F120</f>
        <v>152</v>
      </c>
      <c r="K120" s="11">
        <f t="shared" si="12"/>
        <v>-22</v>
      </c>
      <c r="L120" s="6">
        <f t="shared" si="10"/>
        <v>824</v>
      </c>
      <c r="M120" s="11">
        <f t="shared" si="13"/>
        <v>26</v>
      </c>
      <c r="N120" s="6">
        <f t="shared" si="11"/>
        <v>976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591</v>
      </c>
      <c r="E121" s="10">
        <f>SUM(E4:E120)</f>
        <v>10246</v>
      </c>
      <c r="F121" s="10">
        <f>SUM(F4:F119)+F120</f>
        <v>314</v>
      </c>
      <c r="G121" s="10">
        <f>SUM(G4:G119)+G120</f>
        <v>8129</v>
      </c>
      <c r="H121" s="10">
        <f>SUM(H4:H119)+H120</f>
        <v>239</v>
      </c>
      <c r="I121" s="10">
        <f>SUM(I4:I119)+I120</f>
        <v>2180</v>
      </c>
      <c r="J121" s="10">
        <f>SUM(J4:J119)+J120</f>
        <v>553</v>
      </c>
      <c r="K121" s="13">
        <f t="shared" ref="K121:M121" si="14">SUM(K4:K119)+K120</f>
        <v>-38</v>
      </c>
      <c r="L121" s="10">
        <f t="shared" si="14"/>
        <v>10309</v>
      </c>
      <c r="M121" s="13">
        <f t="shared" si="14"/>
        <v>63</v>
      </c>
      <c r="N121" s="10">
        <f>SUM(N4:N119)+N120</f>
        <v>10862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2020-05-26T12:50:04Z</dcterms:modified>
</cp:coreProperties>
</file>