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99841D9-2B24-4CFD-947E-88006554AE1B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<sst xmlns="http://schemas.openxmlformats.org/spreadsheetml/2006/main" count="250" uniqueCount="246">
  <si>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</si>
  <si>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</si>
  <si>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</si>
  <si>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</si>
  <si>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</si>
  <si>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</si>
  <si>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</si>
  <si>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</si>
  <si>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</si>
  <si>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</si>
  <si>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</si>
  <si>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</si>
  <si>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</si>
  <si>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</si>
  <si>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</si>
  <si>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</si>
  <si>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</si>
  <si>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</si>
  <si>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</si>
  <si>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</si>
  <si>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</si>
  <si>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</si>
  <si>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</si>
  <si>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</si>
  <si>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</si>
  <si>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</si>
  <si>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</si>
  <si>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</si>
  <si>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</si>
  <si>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</si>
  <si>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</si>
  <si>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</si>
  <si>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</si>
  <si>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</si>
  <si>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</si>
  <si>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</si>
  <si>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</si>
  <si>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</si>
  <si>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</si>
  <si>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</si>
  <si>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</si>
  <si>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</si>
  <si>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</si>
  <si>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</si>
  <si>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</si>
  <si>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</si>
  <si>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</si>
  <si>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</si>
  <si>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</si>
  <si>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</si>
  <si>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</si>
  <si>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</si>
  <si>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</si>
  <si>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</si>
  <si>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</si>
  <si>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</si>
  <si>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</si>
  <si>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</si>
  <si>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</si>
  <si>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</si>
  <si>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</si>
  <si>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</si>
  <si>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</si>
  <si>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</si>
  <si>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</si>
  <si>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</si>
  <si>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</si>
  <si>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</si>
  <si>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</si>
  <si>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</si>
  <si>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</si>
  <si>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</si>
  <si>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</si>
  <si>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</si>
  <si>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</si>
  <si>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</si>
  <si>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</si>
  <si>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</si>
  <si>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</si>
  <si>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</si>
  <si>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</si>
  <si>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</si>
  <si>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</si>
  <si>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</si>
  <si>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</si>
  <si>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</si>
  <si>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</si>
  <si>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</si>
  <si>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</si>
  <si>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</si>
  <si>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</si>
  <si>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</si>
  <si>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</si>
  <si>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</si>
  <si>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</si>
  <si>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</si>
  <si>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</si>
  <si>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</si>
  <si>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</si>
  <si>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</si>
  <si>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</si>
  <si>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</si>
  <si>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</si>
  <si>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</si>
  <si>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</si>
  <si>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</si>
  <si>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</si>
  <si>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</si>
  <si>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</si>
  <si>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</si>
  <si>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</si>
  <si>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</si>
  <si>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</si>
  <si>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</si>
  <si>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</si>
  <si>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</si>
  <si>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</si>
  <si>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</si>
  <si>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</si>
  <si>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</si>
  <si>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</si>
  <si>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</si>
  <si>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</si>
  <si>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</si>
  <si>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</si>
  <si>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</si>
  <si>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</si>
  <si>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</si>
  <si>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</si>
  <si>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</si>
  <si>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</si>
  <si>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</si>
  <si>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</si>
  <si>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</si>
  <si>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</si>
  <si>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</si>
  <si>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</si>
  <si>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</si>
  <si>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</si>
  <si>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</si>
  <si>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</si>
  <si>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</si>
  <si>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</si>
  <si>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</si>
  <si>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</si>
  <si>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</si>
  <si>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</si>
  <si>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</si>
  <si>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</si>
  <si>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</si>
  <si>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</si>
  <si>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</si>
  <si>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</si>
  <si>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</si>
  <si>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</si>
  <si>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</si>
  <si>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</si>
  <si>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</si>
  <si>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</si>
  <si>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</si>
  <si>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</si>
  <si>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</si>
  <si>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</si>
  <si>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</si>
  <si>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</si>
  <si>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</si>
  <si>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</si>
  <si>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</si>
  <si>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</si>
  <si>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</si>
  <si>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</si>
  <si>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</si>
  <si>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</si>
  <si>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</si>
  <si>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</si>
  <si>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</si>
  <si>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</si>
  <si>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</si>
  <si>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</si>
  <si>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</si>
  <si>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</si>
  <si>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</si>
  <si>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</si>
  <si>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</si>
  <si>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</si>
  <si>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</si>
  <si>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</si>
  <si>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</si>
  <si>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</si>
  <si>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</si>
  <si>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</si>
  <si>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</si>
  <si>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</si>
  <si>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</si>
  <si>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</si>
  <si>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</si>
  <si>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</si>
  <si>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</si>
  <si>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</si>
  <si>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</si>
  <si>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</si>
  <si>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</si>
  <si>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</si>
  <si>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</si>
  <si>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</si>
  <si>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</si>
  <si>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</si>
  <si>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</si>
  <si>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</si>
  <si>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</si>
  <si>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</si>
  <si>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</si>
  <si>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</si>
  <si>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</si>
  <si>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</si>
  <si>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</si>
  <si>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</si>
  <si>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</si>
  <si>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</si>
  <si>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</si>
  <si>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</si>
  <si>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</si>
  <si>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</si>
  <si>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</si>
  <si>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</si>
  <si>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</si>
  <si>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</si>
  <si>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</si>
  <si>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</si>
  <si>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</si>
  <si>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</si>
  <si>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</si>
  <si>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</si>
  <si>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</si>
  <si>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</si>
  <si>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</si>
  <si>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30-05-2020</t>
  </si>
  <si>
    <t>Numero casi di QUARANTENE/ISOLAMENTI CONCLUSI  al 30-05-2020</t>
  </si>
  <si>
    <t>Isolamento/Qarantena al 31-05-2020</t>
  </si>
  <si>
    <t>Totale casi di QUARANTENE/ISOLAMENTI  al 31-05-2020</t>
  </si>
  <si>
    <t>Numero casi di QUARANTENE/ISOLAMENTI CONCLUSI  al 31-05-2020</t>
  </si>
  <si>
    <t>Numero casi di QUARANTENE/ISOLAMENTI IN CORSO  al 31-05-2020</t>
  </si>
  <si>
    <t>Numero casi di ISOLAMENTI DOMICILIARI FIDUCIARI CONCLUSI  al 31-05-2020</t>
  </si>
  <si>
    <t>Numero casi di ISOLAMENTI DOMICILIARI FIDUCIARI IN CORSO  al 31-05-2020</t>
  </si>
  <si>
    <t>Numero casi di QUARANTENE CONCLUSE   al 31-05-2020</t>
  </si>
  <si>
    <t>Numero casi di QUARANTENE IN CORSO   al 31-05-2020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</si>
</sst>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94" sqref="K9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244</v>
      </c>
      <c r="H3" s="4" t="s">
        <v>243</v>
      </c>
      <c r="I3" s="4" t="s">
        <v>242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23</v>
      </c>
      <c r="E7" s="6">
        <v>528</v>
      </c>
      <c r="F7" s="6">
        <v>16</v>
      </c>
      <c r="G7" s="6">
        <v>456</v>
      </c>
      <c r="H7" s="6">
        <v>5</v>
      </c>
      <c r="I7" s="6">
        <v>74</v>
      </c>
      <c r="J7" s="6">
        <f t="shared" si="1"/>
        <v>21</v>
      </c>
      <c r="K7" s="11">
        <f>J7-D7</f>
        <v>-2</v>
      </c>
      <c r="L7" s="6">
        <f>G7+I7</f>
        <v>530</v>
      </c>
      <c r="M7" s="11">
        <f>L7-E7</f>
        <v>2</v>
      </c>
      <c r="N7" s="6">
        <f t="shared" si="4"/>
        <v>551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70</v>
      </c>
      <c r="E11" s="6">
        <v>2175</v>
      </c>
      <c r="F11" s="6">
        <v>44</v>
      </c>
      <c r="G11" s="6">
        <v>1906</v>
      </c>
      <c r="H11" s="6">
        <v>18</v>
      </c>
      <c r="I11" s="6">
        <v>277</v>
      </c>
      <c r="J11" s="6">
        <f t="shared" si="1"/>
        <v>62</v>
      </c>
      <c r="K11" s="11">
        <f t="shared" si="2"/>
        <v>-8</v>
      </c>
      <c r="L11" s="6">
        <f t="shared" si="3"/>
        <v>2183</v>
      </c>
      <c r="M11" s="11">
        <f t="shared" si="0"/>
        <v>8</v>
      </c>
      <c r="N11" s="6">
        <f>L11+J11</f>
        <v>2245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13</v>
      </c>
      <c r="E14" s="6">
        <v>431</v>
      </c>
      <c r="F14" s="6">
        <v>9</v>
      </c>
      <c r="G14" s="6">
        <v>320</v>
      </c>
      <c r="H14" s="6">
        <v>3</v>
      </c>
      <c r="I14" s="6">
        <v>112</v>
      </c>
      <c r="J14" s="6">
        <f t="shared" si="1"/>
        <v>12</v>
      </c>
      <c r="K14" s="11">
        <f t="shared" si="2"/>
        <v>-1</v>
      </c>
      <c r="L14" s="6">
        <f t="shared" si="3"/>
        <v>432</v>
      </c>
      <c r="M14" s="11">
        <f>L14-E14</f>
        <v>1</v>
      </c>
      <c r="N14" s="6">
        <f t="shared" si="4"/>
        <v>444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369</v>
      </c>
      <c r="F16" s="6">
        <v>8</v>
      </c>
      <c r="G16" s="6">
        <v>303</v>
      </c>
      <c r="H16" s="6">
        <v>4</v>
      </c>
      <c r="I16" s="6">
        <v>67</v>
      </c>
      <c r="J16" s="6">
        <f t="shared" si="1"/>
        <v>12</v>
      </c>
      <c r="K16" s="11">
        <f t="shared" si="2"/>
        <v>-1</v>
      </c>
      <c r="L16" s="6">
        <f t="shared" si="3"/>
        <v>370</v>
      </c>
      <c r="M16" s="11">
        <f t="shared" si="0"/>
        <v>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100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-1</v>
      </c>
      <c r="L18" s="6">
        <f t="shared" si="3"/>
        <v>101</v>
      </c>
      <c r="M18" s="11">
        <f t="shared" si="0"/>
        <v>1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13</v>
      </c>
      <c r="E22" s="15">
        <v>288</v>
      </c>
      <c r="F22" s="6">
        <v>13</v>
      </c>
      <c r="G22" s="6">
        <v>259</v>
      </c>
      <c r="H22" s="6">
        <v>0</v>
      </c>
      <c r="I22" s="6">
        <v>29</v>
      </c>
      <c r="J22" s="6">
        <f t="shared" si="1"/>
        <v>13</v>
      </c>
      <c r="K22" s="16">
        <f t="shared" si="2"/>
        <v>0</v>
      </c>
      <c r="L22" s="15">
        <f t="shared" si="3"/>
        <v>288</v>
      </c>
      <c r="M22" s="16">
        <f t="shared" si="0"/>
        <v>0</v>
      </c>
      <c r="N22" s="15">
        <f>L22+J22</f>
        <v>301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44</v>
      </c>
      <c r="F24" s="6">
        <v>0</v>
      </c>
      <c r="G24" s="6">
        <v>40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44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4</v>
      </c>
      <c r="E31" s="6">
        <v>43</v>
      </c>
      <c r="F31" s="6">
        <v>0</v>
      </c>
      <c r="G31" s="6">
        <v>36</v>
      </c>
      <c r="H31" s="6">
        <v>3</v>
      </c>
      <c r="I31" s="6">
        <v>8</v>
      </c>
      <c r="J31" s="6">
        <f t="shared" si="1"/>
        <v>3</v>
      </c>
      <c r="K31" s="11">
        <f t="shared" si="2"/>
        <v>-1</v>
      </c>
      <c r="L31" s="6">
        <f t="shared" si="3"/>
        <v>44</v>
      </c>
      <c r="M31" s="11">
        <f t="shared" si="0"/>
        <v>1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9</v>
      </c>
      <c r="E32" s="6">
        <v>94</v>
      </c>
      <c r="F32" s="6">
        <v>7</v>
      </c>
      <c r="G32" s="6">
        <v>76</v>
      </c>
      <c r="H32" s="6">
        <v>1</v>
      </c>
      <c r="I32" s="6">
        <v>19</v>
      </c>
      <c r="J32" s="6">
        <f t="shared" si="1"/>
        <v>8</v>
      </c>
      <c r="K32" s="11">
        <f t="shared" si="2"/>
        <v>-1</v>
      </c>
      <c r="L32" s="6">
        <f t="shared" si="3"/>
        <v>95</v>
      </c>
      <c r="M32" s="11">
        <f t="shared" si="0"/>
        <v>1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0</v>
      </c>
      <c r="L39" s="6">
        <f t="shared" si="3"/>
        <v>7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9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30</v>
      </c>
      <c r="E43" s="6">
        <v>394</v>
      </c>
      <c r="F43" s="6">
        <v>23</v>
      </c>
      <c r="G43" s="6">
        <v>343</v>
      </c>
      <c r="H43" s="6">
        <v>6</v>
      </c>
      <c r="I43" s="6">
        <v>52</v>
      </c>
      <c r="J43" s="6">
        <f t="shared" si="1"/>
        <v>29</v>
      </c>
      <c r="K43" s="11">
        <f t="shared" si="5"/>
        <v>-1</v>
      </c>
      <c r="L43" s="6">
        <f t="shared" si="3"/>
        <v>395</v>
      </c>
      <c r="M43" s="11">
        <f t="shared" si="6"/>
        <v>1</v>
      </c>
      <c r="N43" s="6">
        <f t="shared" si="4"/>
        <v>424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8</v>
      </c>
      <c r="E44" s="6">
        <v>165</v>
      </c>
      <c r="F44" s="6">
        <v>4</v>
      </c>
      <c r="G44" s="6">
        <v>107</v>
      </c>
      <c r="H44" s="6">
        <v>2</v>
      </c>
      <c r="I44" s="6">
        <v>60</v>
      </c>
      <c r="J44" s="6">
        <f t="shared" si="1"/>
        <v>6</v>
      </c>
      <c r="K44" s="11">
        <f t="shared" si="5"/>
        <v>-2</v>
      </c>
      <c r="L44" s="6">
        <f t="shared" si="3"/>
        <v>167</v>
      </c>
      <c r="M44" s="11">
        <f t="shared" si="6"/>
        <v>2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11</v>
      </c>
      <c r="E54" s="15">
        <v>509</v>
      </c>
      <c r="F54" s="6">
        <v>4</v>
      </c>
      <c r="G54" s="6">
        <v>308</v>
      </c>
      <c r="H54" s="6">
        <v>6</v>
      </c>
      <c r="I54" s="6">
        <v>202</v>
      </c>
      <c r="J54" s="6">
        <f t="shared" si="1"/>
        <v>10</v>
      </c>
      <c r="K54" s="16">
        <f t="shared" si="5"/>
        <v>-1</v>
      </c>
      <c r="L54" s="15">
        <f t="shared" si="3"/>
        <v>510</v>
      </c>
      <c r="M54" s="16">
        <f t="shared" si="6"/>
        <v>1</v>
      </c>
      <c r="N54" s="15">
        <f t="shared" si="4"/>
        <v>520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3</v>
      </c>
      <c r="E56" s="6">
        <v>53</v>
      </c>
      <c r="F56" s="6">
        <v>3</v>
      </c>
      <c r="G56" s="6">
        <v>43</v>
      </c>
      <c r="H56" s="6">
        <v>0</v>
      </c>
      <c r="I56" s="6">
        <v>10</v>
      </c>
      <c r="J56" s="6">
        <f t="shared" si="1"/>
        <v>3</v>
      </c>
      <c r="K56" s="11">
        <f t="shared" si="5"/>
        <v>0</v>
      </c>
      <c r="L56" s="6">
        <f t="shared" si="3"/>
        <v>53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102</v>
      </c>
      <c r="F63" s="6">
        <v>0</v>
      </c>
      <c r="G63" s="6">
        <v>87</v>
      </c>
      <c r="H63" s="6">
        <v>0</v>
      </c>
      <c r="I63" s="6">
        <v>16</v>
      </c>
      <c r="J63" s="6">
        <f t="shared" si="1"/>
        <v>0</v>
      </c>
      <c r="K63" s="11">
        <f t="shared" si="5"/>
        <v>-1</v>
      </c>
      <c r="L63" s="6">
        <f t="shared" si="3"/>
        <v>103</v>
      </c>
      <c r="M63" s="11">
        <f t="shared" si="6"/>
        <v>1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27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-1</v>
      </c>
      <c r="L69" s="6">
        <f t="shared" ref="L69:L120" si="10">G69+I69</f>
        <v>28</v>
      </c>
      <c r="M69" s="11">
        <f t="shared" si="8"/>
        <v>1</v>
      </c>
      <c r="N69" s="6">
        <f t="shared" ref="N69:N120" si="11">L69+J69</f>
        <v>28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-1</v>
      </c>
      <c r="L73" s="6">
        <f t="shared" si="10"/>
        <v>106</v>
      </c>
      <c r="M73" s="11">
        <f t="shared" si="8"/>
        <v>1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24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-1</v>
      </c>
      <c r="L76" s="6">
        <f t="shared" si="10"/>
        <v>25</v>
      </c>
      <c r="M76" s="11">
        <f t="shared" si="8"/>
        <v>1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0</v>
      </c>
      <c r="G79" s="6">
        <v>43</v>
      </c>
      <c r="H79" s="6">
        <v>1</v>
      </c>
      <c r="I79" s="6">
        <v>13</v>
      </c>
      <c r="J79" s="6">
        <f t="shared" si="9"/>
        <v>1</v>
      </c>
      <c r="K79" s="11">
        <f t="shared" si="7"/>
        <v>-1</v>
      </c>
      <c r="L79" s="6">
        <f t="shared" si="10"/>
        <v>56</v>
      </c>
      <c r="M79" s="11">
        <f t="shared" si="8"/>
        <v>1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3</v>
      </c>
      <c r="E91" s="6">
        <v>193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-3</v>
      </c>
      <c r="L91" s="6">
        <f t="shared" si="10"/>
        <v>196</v>
      </c>
      <c r="M91" s="11">
        <f t="shared" si="8"/>
        <v>3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-1</v>
      </c>
      <c r="L93" s="6">
        <f t="shared" si="10"/>
        <v>9</v>
      </c>
      <c r="M93" s="11">
        <f t="shared" si="8"/>
        <v>1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36</v>
      </c>
      <c r="F94" s="6">
        <v>4</v>
      </c>
      <c r="G94" s="6">
        <v>20</v>
      </c>
      <c r="H94" s="6">
        <v>1</v>
      </c>
      <c r="I94" s="6">
        <v>16</v>
      </c>
      <c r="J94" s="6">
        <f t="shared" si="9"/>
        <v>5</v>
      </c>
      <c r="K94" s="11">
        <f t="shared" si="7"/>
        <v>1</v>
      </c>
      <c r="L94" s="6">
        <f t="shared" si="10"/>
        <v>36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</v>
      </c>
      <c r="E98" s="6">
        <v>120</v>
      </c>
      <c r="F98" s="6">
        <v>3</v>
      </c>
      <c r="G98" s="6">
        <v>95</v>
      </c>
      <c r="H98" s="6">
        <v>2</v>
      </c>
      <c r="I98" s="6">
        <v>25</v>
      </c>
      <c r="J98" s="6">
        <f t="shared" si="9"/>
        <v>5</v>
      </c>
      <c r="K98" s="11">
        <f t="shared" si="7"/>
        <v>0</v>
      </c>
      <c r="L98" s="6">
        <f t="shared" si="10"/>
        <v>120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54</v>
      </c>
      <c r="F100" s="6">
        <v>0</v>
      </c>
      <c r="G100" s="6">
        <v>44</v>
      </c>
      <c r="H100" s="6">
        <v>1</v>
      </c>
      <c r="I100" s="6">
        <v>10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54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112</v>
      </c>
      <c r="E120" s="6">
        <v>870</v>
      </c>
      <c r="F120" s="6">
        <v>40</v>
      </c>
      <c r="G120" s="6">
        <v>437</v>
      </c>
      <c r="H120" s="6">
        <v>60</v>
      </c>
      <c r="I120" s="6">
        <v>445</v>
      </c>
      <c r="J120" s="6">
        <f>+H120+F120</f>
        <v>100</v>
      </c>
      <c r="K120" s="11">
        <f t="shared" si="12"/>
        <v>-12</v>
      </c>
      <c r="L120" s="6">
        <f t="shared" si="10"/>
        <v>882</v>
      </c>
      <c r="M120" s="11">
        <f t="shared" si="13"/>
        <v>12</v>
      </c>
      <c r="N120" s="6">
        <f t="shared" si="11"/>
        <v>982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436</v>
      </c>
      <c r="E121" s="10">
        <f>SUM(E4:E120)</f>
        <v>10486</v>
      </c>
      <c r="F121" s="10">
        <f>SUM(F4:F119)+F120</f>
        <v>261</v>
      </c>
      <c r="G121" s="10">
        <f>SUM(G4:G119)+G120</f>
        <v>8224</v>
      </c>
      <c r="H121" s="10">
        <f>SUM(H4:H119)+H120</f>
        <v>136</v>
      </c>
      <c r="I121" s="10">
        <f>SUM(I4:I119)+I120</f>
        <v>2302</v>
      </c>
      <c r="J121" s="10">
        <f>SUM(J4:J119)+J120</f>
        <v>397</v>
      </c>
      <c r="K121" s="13">
        <f t="shared" ref="K121:M121" si="14">SUM(K4:K119)+K120</f>
        <v>-39</v>
      </c>
      <c r="L121" s="10">
        <f t="shared" si="14"/>
        <v>10526</v>
      </c>
      <c r="M121" s="13">
        <f t="shared" si="14"/>
        <v>40</v>
      </c>
      <c r="N121" s="10">
        <f>SUM(N4:N119)+N120</f>
        <v>10923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2020-05-31T12:05:12Z</dcterms:modified>
</cp:coreProperties>
</file>