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468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<sst xmlns="http://schemas.openxmlformats.org/spreadsheetml/2006/main" count="250" uniqueCount="246">
  <si>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</si>
  <si>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</si>
  <si>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</si>
  <si>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</si>
  <si>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</si>
  <si>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</si>
  <si>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</si>
  <si>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</si>
  <si>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</si>
  <si>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</si>
  <si>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</si>
  <si>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</si>
  <si>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</si>
  <si>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</si>
  <si>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</si>
  <si>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</si>
  <si>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</si>
  <si>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</si>
  <si>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</si>
  <si>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</si>
  <si>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</si>
  <si>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</si>
  <si>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</si>
  <si>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</si>
  <si>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</si>
  <si>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</si>
  <si>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</si>
  <si>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</si>
  <si>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</si>
  <si>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</si>
  <si>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</si>
  <si>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</si>
  <si>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</si>
  <si>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</si>
  <si>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</si>
  <si>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</si>
  <si>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</si>
  <si>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</si>
  <si>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</si>
  <si>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</si>
  <si>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</si>
  <si>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</si>
  <si>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</si>
  <si>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</si>
  <si>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</si>
  <si>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</si>
  <si>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</si>
  <si>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</si>
  <si>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</si>
  <si>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</si>
  <si>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</si>
  <si>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</si>
  <si>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</si>
  <si>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</si>
  <si>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</si>
  <si>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</si>
  <si>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</si>
  <si>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</si>
  <si>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</si>
  <si>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</si>
  <si>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</si>
  <si>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</si>
  <si>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</si>
  <si>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</si>
  <si>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</si>
  <si>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</si>
  <si>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</si>
  <si>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</si>
  <si>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</si>
  <si>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</si>
  <si>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</si>
  <si>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</si>
  <si>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</si>
  <si>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</si>
  <si>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</si>
  <si>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</si>
  <si>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</si>
  <si>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</si>
  <si>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</si>
  <si>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</si>
  <si>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</si>
  <si>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</si>
  <si>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</si>
  <si>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</si>
  <si>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</si>
  <si>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</si>
  <si>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</si>
  <si>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</si>
  <si>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</si>
  <si>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</si>
  <si>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</si>
  <si>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</si>
  <si>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</si>
  <si>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</si>
  <si>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</si>
  <si>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</si>
  <si>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</si>
  <si>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</si>
  <si>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</si>
  <si>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</si>
  <si>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</si>
  <si>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</si>
  <si>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</si>
  <si>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</si>
  <si>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</si>
  <si>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</si>
  <si>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</si>
  <si>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</si>
  <si>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</si>
  <si>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</si>
  <si>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</si>
  <si>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</si>
  <si>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</si>
  <si>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</si>
  <si>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</si>
  <si>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</si>
  <si>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</si>
  <si>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</si>
  <si>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</si>
  <si>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</si>
  <si>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</si>
  <si>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</si>
  <si>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</si>
  <si>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</si>
  <si>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</si>
  <si>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</si>
  <si>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</si>
  <si>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</si>
  <si>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</si>
  <si>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</si>
  <si>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</si>
  <si>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</si>
  <si>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</si>
  <si>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</si>
  <si>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</si>
  <si>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</si>
  <si>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</si>
  <si>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</si>
  <si>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</si>
  <si>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</si>
  <si>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</si>
  <si>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</si>
  <si>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</si>
  <si>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</si>
  <si>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</si>
  <si>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</si>
  <si>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</si>
  <si>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</si>
  <si>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</si>
  <si>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</si>
  <si>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</si>
  <si>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</si>
  <si>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</si>
  <si>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</si>
  <si>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</si>
  <si>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</si>
  <si>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</si>
  <si>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</si>
  <si>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</si>
  <si>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</si>
  <si>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</si>
  <si>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</si>
  <si>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</si>
  <si>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</si>
  <si>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</si>
  <si>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</si>
  <si>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</si>
  <si>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</si>
  <si>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</si>
  <si>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</si>
  <si>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</si>
  <si>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</si>
  <si>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</si>
  <si>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</si>
  <si>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</si>
  <si>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</si>
  <si>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</si>
  <si>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</si>
  <si>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</si>
  <si>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</si>
  <si>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</si>
  <si>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</si>
  <si>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</si>
  <si>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</si>
  <si>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</si>
  <si>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</si>
  <si>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</si>
  <si>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</si>
  <si>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</si>
  <si>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</si>
  <si>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</si>
  <si>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</si>
  <si>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</si>
  <si>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</si>
  <si>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</si>
  <si>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</si>
  <si>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</si>
  <si>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</si>
  <si>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</si>
  <si>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</si>
  <si>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</si>
  <si>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</si>
  <si>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</si>
  <si>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</si>
  <si>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</si>
  <si>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</si>
  <si>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</si>
  <si>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</si>
  <si>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</si>
  <si>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</si>
  <si>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</si>
  <si>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</si>
  <si>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</si>
  <si>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</si>
  <si>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</si>
  <si>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</si>
  <si>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</si>
  <si>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</si>
  <si>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</si>
  <si>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</si>
  <si>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</si>
  <si>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</si>
  <si>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</si>
  <si>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</si>
  <si>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</si>
  <si>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</si>
  <si>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</si>
  <si>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</si>
  <si>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</si>
  <si>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</si>
  <si>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</si>
  <si>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</si>
  <si>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</si>
  <si>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</si>
  <si>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</si>
  <si>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</si>
  <si>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01-06-2020</t>
  </si>
  <si>
    <t>Numero casi di QUARANTENE/ISOLAMENTI CONCLUSI  al 01-06-2020</t>
  </si>
  <si>
    <t>Isolamento/Qarantena al 02-06-2020</t>
  </si>
  <si>
    <t>Totale casi di QUARANTENE/ISOLAMENTI  al 02-06-2020</t>
  </si>
  <si>
    <t>Numero casi di QUARANTENE IN CORSO al 02-06-2020</t>
  </si>
  <si>
    <t>Numero casi di QUARANTENE CONCLUSE  al 02-06-2020</t>
  </si>
  <si>
    <t>Numero casi di ISOLAMENTI DOMICILIARI FIDUCIARI IN CORSO  al 02-06-2020</t>
  </si>
  <si>
    <t>Numero casi di ISOLAMENTI DOMICILIARI FIDUCIARI CONCLUSI  al 02-06-2020</t>
  </si>
  <si>
    <t>Numero casi di QUARANTENE/ISOLAMENTI IN CORSO  al 02-06-2020</t>
  </si>
  <si>
    <t>Numero casi di QUARANTENE/ISOLAMENTI CONCLUSI  al 02-06-2020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</si>
</sst>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5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baseColWidth="10" defaultColWidth="8.88671875"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ht="14.25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19.95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19.95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19.95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15</v>
      </c>
    </row>
    <row r="7" spans="1:14" ht="19.95" customHeight="1" x14ac:dyDescent="0.45">
      <c r="A7" s="5">
        <v>21004</v>
      </c>
      <c r="B7" s="5" t="s">
        <v>9</v>
      </c>
      <c r="C7" s="5" t="s">
        <v>10</v>
      </c>
      <c r="D7" s="6">
        <v>21</v>
      </c>
      <c r="E7" s="6">
        <v>530</v>
      </c>
      <c r="F7" s="6">
        <v>14</v>
      </c>
      <c r="G7" s="6">
        <v>458</v>
      </c>
      <c r="H7" s="6">
        <v>3</v>
      </c>
      <c r="I7" s="6">
        <v>76</v>
      </c>
      <c r="J7" s="6">
        <f t="shared" si="1"/>
        <v>17</v>
      </c>
      <c r="K7" s="11">
        <f>J7-D7</f>
        <v>-4</v>
      </c>
      <c r="L7" s="6">
        <f>G7+I7</f>
        <v>534</v>
      </c>
      <c r="M7" s="11">
        <f>L7-E7</f>
        <v>4</v>
      </c>
      <c r="N7" s="6">
        <f t="shared" si="4"/>
        <v>551</v>
      </c>
    </row>
    <row r="8" spans="1:14" ht="19.95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19.95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19.95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19.95" customHeight="1" x14ac:dyDescent="0.45">
      <c r="A11" s="5">
        <v>21008</v>
      </c>
      <c r="B11" s="5" t="s">
        <v>17</v>
      </c>
      <c r="C11" s="5" t="s">
        <v>18</v>
      </c>
      <c r="D11" s="6">
        <v>52</v>
      </c>
      <c r="E11" s="6">
        <v>2195</v>
      </c>
      <c r="F11" s="6">
        <v>24</v>
      </c>
      <c r="G11" s="6">
        <v>1928</v>
      </c>
      <c r="H11" s="6">
        <v>17</v>
      </c>
      <c r="I11" s="6">
        <v>280</v>
      </c>
      <c r="J11" s="6">
        <f t="shared" si="1"/>
        <v>41</v>
      </c>
      <c r="K11" s="11">
        <f t="shared" si="2"/>
        <v>-11</v>
      </c>
      <c r="L11" s="6">
        <f t="shared" si="3"/>
        <v>2208</v>
      </c>
      <c r="M11" s="11">
        <f t="shared" si="0"/>
        <v>13</v>
      </c>
      <c r="N11" s="6">
        <f>L11+J11</f>
        <v>2249</v>
      </c>
    </row>
    <row r="12" spans="1:14" ht="19.95" customHeight="1" x14ac:dyDescent="0.4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19.95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19.95" customHeight="1" x14ac:dyDescent="0.45">
      <c r="A14" s="5">
        <v>21011</v>
      </c>
      <c r="B14" s="5" t="s">
        <v>23</v>
      </c>
      <c r="C14" s="5" t="s">
        <v>24</v>
      </c>
      <c r="D14" s="6">
        <v>9</v>
      </c>
      <c r="E14" s="6">
        <v>435</v>
      </c>
      <c r="F14" s="6">
        <v>5</v>
      </c>
      <c r="G14" s="6">
        <v>324</v>
      </c>
      <c r="H14" s="6">
        <v>2</v>
      </c>
      <c r="I14" s="6">
        <v>113</v>
      </c>
      <c r="J14" s="6">
        <f t="shared" si="1"/>
        <v>7</v>
      </c>
      <c r="K14" s="11">
        <f t="shared" si="2"/>
        <v>-2</v>
      </c>
      <c r="L14" s="6">
        <f t="shared" si="3"/>
        <v>437</v>
      </c>
      <c r="M14" s="11">
        <f>L14-E14</f>
        <v>2</v>
      </c>
      <c r="N14" s="6">
        <f t="shared" si="4"/>
        <v>444</v>
      </c>
    </row>
    <row r="15" spans="1:14" ht="19.95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19.95" customHeight="1" x14ac:dyDescent="0.45">
      <c r="A16" s="5">
        <v>21013</v>
      </c>
      <c r="B16" s="5" t="s">
        <v>27</v>
      </c>
      <c r="C16" s="5" t="s">
        <v>28</v>
      </c>
      <c r="D16" s="6">
        <v>11</v>
      </c>
      <c r="E16" s="6">
        <v>371</v>
      </c>
      <c r="F16" s="6">
        <v>6</v>
      </c>
      <c r="G16" s="6">
        <v>305</v>
      </c>
      <c r="H16" s="6">
        <v>3</v>
      </c>
      <c r="I16" s="6">
        <v>68</v>
      </c>
      <c r="J16" s="6">
        <f t="shared" si="1"/>
        <v>9</v>
      </c>
      <c r="K16" s="11">
        <f t="shared" si="2"/>
        <v>-2</v>
      </c>
      <c r="L16" s="6">
        <f t="shared" si="3"/>
        <v>373</v>
      </c>
      <c r="M16" s="11">
        <f t="shared" si="0"/>
        <v>2</v>
      </c>
      <c r="N16" s="6">
        <f>L16+J16</f>
        <v>382</v>
      </c>
    </row>
    <row r="17" spans="1:14" ht="19.95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101</v>
      </c>
      <c r="F18" s="6">
        <v>6</v>
      </c>
      <c r="G18" s="6">
        <v>65</v>
      </c>
      <c r="H18" s="6">
        <v>0</v>
      </c>
      <c r="I18" s="6">
        <v>36</v>
      </c>
      <c r="J18" s="6">
        <f t="shared" si="1"/>
        <v>6</v>
      </c>
      <c r="K18" s="11">
        <f t="shared" si="2"/>
        <v>0</v>
      </c>
      <c r="L18" s="6">
        <f t="shared" si="3"/>
        <v>101</v>
      </c>
      <c r="M18" s="11">
        <f t="shared" si="0"/>
        <v>0</v>
      </c>
      <c r="N18" s="6">
        <f t="shared" si="4"/>
        <v>107</v>
      </c>
    </row>
    <row r="19" spans="1:14" ht="19.95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19.95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19.95" customHeight="1" x14ac:dyDescent="0.45">
      <c r="A21" s="5">
        <v>21018</v>
      </c>
      <c r="B21" s="5" t="s">
        <v>37</v>
      </c>
      <c r="C21" s="5" t="s">
        <v>38</v>
      </c>
      <c r="D21" s="6">
        <v>7</v>
      </c>
      <c r="E21" s="6">
        <v>12</v>
      </c>
      <c r="F21" s="6">
        <v>7</v>
      </c>
      <c r="G21" s="6">
        <v>5</v>
      </c>
      <c r="H21" s="6">
        <v>0</v>
      </c>
      <c r="I21" s="6">
        <v>7</v>
      </c>
      <c r="J21" s="6">
        <f t="shared" si="1"/>
        <v>7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19</v>
      </c>
    </row>
    <row r="22" spans="1:14" s="17" customFormat="1" ht="19.95" customHeight="1" x14ac:dyDescent="0.45">
      <c r="A22" s="14">
        <v>21019</v>
      </c>
      <c r="B22" s="14" t="s">
        <v>39</v>
      </c>
      <c r="C22" s="14" t="s">
        <v>40</v>
      </c>
      <c r="D22" s="15">
        <v>13</v>
      </c>
      <c r="E22" s="15">
        <v>288</v>
      </c>
      <c r="F22" s="6">
        <v>11</v>
      </c>
      <c r="G22" s="6">
        <v>261</v>
      </c>
      <c r="H22" s="6">
        <v>0</v>
      </c>
      <c r="I22" s="6">
        <v>29</v>
      </c>
      <c r="J22" s="6">
        <f t="shared" si="1"/>
        <v>11</v>
      </c>
      <c r="K22" s="16">
        <f t="shared" si="2"/>
        <v>-2</v>
      </c>
      <c r="L22" s="15">
        <f t="shared" si="3"/>
        <v>290</v>
      </c>
      <c r="M22" s="16">
        <f t="shared" si="0"/>
        <v>2</v>
      </c>
      <c r="N22" s="15">
        <f>L22+J22</f>
        <v>301</v>
      </c>
    </row>
    <row r="23" spans="1:14" ht="19.95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19.95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19.95" customHeight="1" x14ac:dyDescent="0.4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19.95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-1</v>
      </c>
      <c r="L26" s="6">
        <f t="shared" si="3"/>
        <v>45</v>
      </c>
      <c r="M26" s="11">
        <f t="shared" si="0"/>
        <v>1</v>
      </c>
      <c r="N26" s="6">
        <f>L26+J26</f>
        <v>45</v>
      </c>
    </row>
    <row r="27" spans="1:14" ht="19.95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19.95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19.95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19.95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3</v>
      </c>
      <c r="E31" s="6">
        <v>44</v>
      </c>
      <c r="F31" s="6">
        <v>0</v>
      </c>
      <c r="G31" s="6">
        <v>36</v>
      </c>
      <c r="H31" s="6">
        <v>3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44</v>
      </c>
      <c r="M31" s="11">
        <f t="shared" si="0"/>
        <v>0</v>
      </c>
      <c r="N31" s="6">
        <f t="shared" si="4"/>
        <v>47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8</v>
      </c>
      <c r="E32" s="6">
        <v>95</v>
      </c>
      <c r="F32" s="6">
        <v>5</v>
      </c>
      <c r="G32" s="6">
        <v>78</v>
      </c>
      <c r="H32" s="6">
        <v>1</v>
      </c>
      <c r="I32" s="6">
        <v>19</v>
      </c>
      <c r="J32" s="6">
        <f t="shared" si="1"/>
        <v>6</v>
      </c>
      <c r="K32" s="11">
        <f t="shared" si="2"/>
        <v>-2</v>
      </c>
      <c r="L32" s="6">
        <f t="shared" si="3"/>
        <v>97</v>
      </c>
      <c r="M32" s="11">
        <f t="shared" si="0"/>
        <v>2</v>
      </c>
      <c r="N32" s="6">
        <f t="shared" si="4"/>
        <v>103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88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3</v>
      </c>
      <c r="E39" s="6">
        <v>7</v>
      </c>
      <c r="F39" s="6">
        <v>3</v>
      </c>
      <c r="G39" s="6">
        <v>6</v>
      </c>
      <c r="H39" s="6">
        <v>0</v>
      </c>
      <c r="I39" s="6">
        <v>1</v>
      </c>
      <c r="J39" s="6">
        <f t="shared" si="1"/>
        <v>3</v>
      </c>
      <c r="K39" s="11">
        <f t="shared" si="5"/>
        <v>0</v>
      </c>
      <c r="L39" s="6">
        <f t="shared" si="3"/>
        <v>7</v>
      </c>
      <c r="M39" s="11">
        <f t="shared" si="6"/>
        <v>0</v>
      </c>
      <c r="N39" s="6">
        <f t="shared" si="4"/>
        <v>10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9</v>
      </c>
      <c r="E40" s="6">
        <v>29</v>
      </c>
      <c r="F40" s="6">
        <v>9</v>
      </c>
      <c r="G40" s="6">
        <v>13</v>
      </c>
      <c r="H40" s="6">
        <v>0</v>
      </c>
      <c r="I40" s="6">
        <v>16</v>
      </c>
      <c r="J40" s="6">
        <f t="shared" si="1"/>
        <v>9</v>
      </c>
      <c r="K40" s="11">
        <f t="shared" si="5"/>
        <v>0</v>
      </c>
      <c r="L40" s="6">
        <f t="shared" si="3"/>
        <v>29</v>
      </c>
      <c r="M40" s="11">
        <f t="shared" si="6"/>
        <v>0</v>
      </c>
      <c r="N40" s="6">
        <f t="shared" si="4"/>
        <v>38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0</v>
      </c>
      <c r="G41" s="6">
        <v>26</v>
      </c>
      <c r="H41" s="6">
        <v>1</v>
      </c>
      <c r="I41" s="6">
        <v>33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0</v>
      </c>
      <c r="N41" s="6">
        <f t="shared" si="4"/>
        <v>60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28</v>
      </c>
      <c r="E43" s="6">
        <v>396</v>
      </c>
      <c r="F43" s="6">
        <v>19</v>
      </c>
      <c r="G43" s="6">
        <v>347</v>
      </c>
      <c r="H43" s="6">
        <v>5</v>
      </c>
      <c r="I43" s="6">
        <v>53</v>
      </c>
      <c r="J43" s="6">
        <f t="shared" si="1"/>
        <v>24</v>
      </c>
      <c r="K43" s="11">
        <f t="shared" si="5"/>
        <v>-4</v>
      </c>
      <c r="L43" s="6">
        <f t="shared" si="3"/>
        <v>400</v>
      </c>
      <c r="M43" s="11">
        <f t="shared" si="6"/>
        <v>4</v>
      </c>
      <c r="N43" s="6">
        <f t="shared" si="4"/>
        <v>424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5</v>
      </c>
      <c r="E44" s="6">
        <v>168</v>
      </c>
      <c r="F44" s="6">
        <v>1</v>
      </c>
      <c r="G44" s="6">
        <v>110</v>
      </c>
      <c r="H44" s="6">
        <v>1</v>
      </c>
      <c r="I44" s="6">
        <v>61</v>
      </c>
      <c r="J44" s="6">
        <f t="shared" si="1"/>
        <v>2</v>
      </c>
      <c r="K44" s="11">
        <f t="shared" si="5"/>
        <v>-3</v>
      </c>
      <c r="L44" s="6">
        <f t="shared" si="3"/>
        <v>171</v>
      </c>
      <c r="M44" s="11">
        <f t="shared" si="6"/>
        <v>3</v>
      </c>
      <c r="N44" s="6">
        <f t="shared" si="4"/>
        <v>173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12</v>
      </c>
      <c r="E45" s="6">
        <v>21</v>
      </c>
      <c r="F45" s="6">
        <v>5</v>
      </c>
      <c r="G45" s="6">
        <v>15</v>
      </c>
      <c r="H45" s="6">
        <v>1</v>
      </c>
      <c r="I45" s="6">
        <v>12</v>
      </c>
      <c r="J45" s="6">
        <f t="shared" si="1"/>
        <v>6</v>
      </c>
      <c r="K45" s="11">
        <f t="shared" si="5"/>
        <v>-6</v>
      </c>
      <c r="L45" s="6">
        <f t="shared" si="3"/>
        <v>27</v>
      </c>
      <c r="M45" s="11">
        <f t="shared" si="6"/>
        <v>6</v>
      </c>
      <c r="N45" s="6">
        <f t="shared" si="4"/>
        <v>33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0</v>
      </c>
      <c r="I50" s="6">
        <v>9</v>
      </c>
      <c r="J50" s="6">
        <f t="shared" si="1"/>
        <v>2</v>
      </c>
      <c r="K50" s="16">
        <f t="shared" si="5"/>
        <v>-1</v>
      </c>
      <c r="L50" s="15">
        <f t="shared" si="3"/>
        <v>76</v>
      </c>
      <c r="M50" s="16">
        <f>L50-E50</f>
        <v>1</v>
      </c>
      <c r="N50" s="15">
        <f t="shared" si="4"/>
        <v>78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-1</v>
      </c>
      <c r="L52" s="6">
        <f t="shared" si="3"/>
        <v>5</v>
      </c>
      <c r="M52" s="11">
        <f t="shared" si="6"/>
        <v>1</v>
      </c>
      <c r="N52" s="6">
        <f t="shared" si="4"/>
        <v>5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9</v>
      </c>
      <c r="E54" s="15">
        <v>511</v>
      </c>
      <c r="F54" s="6">
        <v>4</v>
      </c>
      <c r="G54" s="6">
        <v>308</v>
      </c>
      <c r="H54" s="6">
        <v>4</v>
      </c>
      <c r="I54" s="6">
        <v>204</v>
      </c>
      <c r="J54" s="6">
        <f t="shared" si="1"/>
        <v>8</v>
      </c>
      <c r="K54" s="16">
        <f t="shared" si="5"/>
        <v>-1</v>
      </c>
      <c r="L54" s="15">
        <f t="shared" si="3"/>
        <v>512</v>
      </c>
      <c r="M54" s="16">
        <f t="shared" si="6"/>
        <v>1</v>
      </c>
      <c r="N54" s="15">
        <f t="shared" si="4"/>
        <v>520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3</v>
      </c>
      <c r="E56" s="6">
        <v>53</v>
      </c>
      <c r="F56" s="6">
        <v>3</v>
      </c>
      <c r="G56" s="6">
        <v>43</v>
      </c>
      <c r="H56" s="6">
        <v>0</v>
      </c>
      <c r="I56" s="6">
        <v>10</v>
      </c>
      <c r="J56" s="6">
        <f t="shared" si="1"/>
        <v>3</v>
      </c>
      <c r="K56" s="11">
        <f t="shared" si="5"/>
        <v>0</v>
      </c>
      <c r="L56" s="6">
        <f t="shared" si="3"/>
        <v>53</v>
      </c>
      <c r="M56" s="11">
        <f t="shared" si="6"/>
        <v>0</v>
      </c>
      <c r="N56" s="6">
        <f t="shared" si="4"/>
        <v>56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0</v>
      </c>
      <c r="E63" s="6">
        <v>103</v>
      </c>
      <c r="F63" s="6">
        <v>0</v>
      </c>
      <c r="G63" s="6">
        <v>87</v>
      </c>
      <c r="H63" s="6">
        <v>0</v>
      </c>
      <c r="I63" s="6">
        <v>16</v>
      </c>
      <c r="J63" s="6">
        <f t="shared" si="1"/>
        <v>0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103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0</v>
      </c>
      <c r="E64" s="6">
        <v>257</v>
      </c>
      <c r="F64" s="6">
        <v>0</v>
      </c>
      <c r="G64" s="6">
        <v>234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257</v>
      </c>
      <c r="M64" s="11">
        <f t="shared" si="6"/>
        <v>0</v>
      </c>
      <c r="N64" s="6">
        <f>L64+J64</f>
        <v>257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0</v>
      </c>
      <c r="E69" s="6">
        <v>28</v>
      </c>
      <c r="F69" s="6">
        <v>0</v>
      </c>
      <c r="G69" s="6">
        <v>15</v>
      </c>
      <c r="H69" s="6">
        <v>0</v>
      </c>
      <c r="I69" s="6">
        <v>13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28</v>
      </c>
      <c r="M69" s="11">
        <f t="shared" si="8"/>
        <v>0</v>
      </c>
      <c r="N69" s="6">
        <f t="shared" ref="N69:N120" si="11">L69+J69</f>
        <v>28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19</v>
      </c>
      <c r="E75" s="6">
        <v>118</v>
      </c>
      <c r="F75" s="6">
        <v>18</v>
      </c>
      <c r="G75" s="6">
        <v>62</v>
      </c>
      <c r="H75" s="6">
        <v>1</v>
      </c>
      <c r="I75" s="6">
        <v>56</v>
      </c>
      <c r="J75" s="6">
        <f t="shared" si="9"/>
        <v>19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137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4</v>
      </c>
      <c r="E79" s="6">
        <v>56</v>
      </c>
      <c r="F79" s="6">
        <v>5</v>
      </c>
      <c r="G79" s="6">
        <v>43</v>
      </c>
      <c r="H79" s="6">
        <v>1</v>
      </c>
      <c r="I79" s="6">
        <v>13</v>
      </c>
      <c r="J79" s="6">
        <f t="shared" si="9"/>
        <v>6</v>
      </c>
      <c r="K79" s="11">
        <f t="shared" si="7"/>
        <v>2</v>
      </c>
      <c r="L79" s="6">
        <f t="shared" si="10"/>
        <v>56</v>
      </c>
      <c r="M79" s="11">
        <f t="shared" si="8"/>
        <v>0</v>
      </c>
      <c r="N79" s="6">
        <f t="shared" si="11"/>
        <v>62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-1</v>
      </c>
      <c r="L81" s="6">
        <f t="shared" si="10"/>
        <v>66</v>
      </c>
      <c r="M81" s="11">
        <f t="shared" si="8"/>
        <v>1</v>
      </c>
      <c r="N81" s="6">
        <f t="shared" si="11"/>
        <v>66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117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5</v>
      </c>
      <c r="E94" s="6">
        <v>36</v>
      </c>
      <c r="F94" s="6">
        <v>4</v>
      </c>
      <c r="G94" s="6">
        <v>20</v>
      </c>
      <c r="H94" s="6">
        <v>0</v>
      </c>
      <c r="I94" s="6">
        <v>17</v>
      </c>
      <c r="J94" s="6">
        <f t="shared" si="9"/>
        <v>4</v>
      </c>
      <c r="K94" s="11">
        <f t="shared" si="7"/>
        <v>-1</v>
      </c>
      <c r="L94" s="6">
        <f t="shared" si="10"/>
        <v>37</v>
      </c>
      <c r="M94" s="11">
        <f t="shared" si="8"/>
        <v>1</v>
      </c>
      <c r="N94" s="6">
        <f t="shared" si="11"/>
        <v>41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4</v>
      </c>
      <c r="E98" s="6">
        <v>121</v>
      </c>
      <c r="F98" s="6">
        <v>1</v>
      </c>
      <c r="G98" s="6">
        <v>97</v>
      </c>
      <c r="H98" s="6">
        <v>1</v>
      </c>
      <c r="I98" s="6">
        <v>26</v>
      </c>
      <c r="J98" s="6">
        <f t="shared" si="9"/>
        <v>2</v>
      </c>
      <c r="K98" s="11">
        <f t="shared" si="7"/>
        <v>-2</v>
      </c>
      <c r="L98" s="6">
        <f t="shared" si="10"/>
        <v>123</v>
      </c>
      <c r="M98" s="11">
        <f t="shared" si="8"/>
        <v>2</v>
      </c>
      <c r="N98" s="6">
        <f t="shared" si="11"/>
        <v>125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1</v>
      </c>
      <c r="G99" s="6">
        <v>21</v>
      </c>
      <c r="H99" s="6">
        <v>0</v>
      </c>
      <c r="I99" s="6">
        <v>6</v>
      </c>
      <c r="J99" s="6">
        <f t="shared" si="9"/>
        <v>1</v>
      </c>
      <c r="K99" s="11">
        <f t="shared" si="7"/>
        <v>1</v>
      </c>
      <c r="L99" s="6">
        <f t="shared" si="10"/>
        <v>27</v>
      </c>
      <c r="M99" s="11">
        <f t="shared" si="8"/>
        <v>0</v>
      </c>
      <c r="N99" s="6">
        <f t="shared" si="11"/>
        <v>28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1</v>
      </c>
      <c r="E102" s="6">
        <v>19</v>
      </c>
      <c r="F102" s="6">
        <v>0</v>
      </c>
      <c r="G102" s="6">
        <v>10</v>
      </c>
      <c r="H102" s="6">
        <v>1</v>
      </c>
      <c r="I102" s="6">
        <v>9</v>
      </c>
      <c r="J102" s="6">
        <f t="shared" si="9"/>
        <v>1</v>
      </c>
      <c r="K102" s="11">
        <f t="shared" si="12"/>
        <v>0</v>
      </c>
      <c r="L102" s="6">
        <f t="shared" si="10"/>
        <v>19</v>
      </c>
      <c r="M102" s="11">
        <f t="shared" si="13"/>
        <v>0</v>
      </c>
      <c r="N102" s="6">
        <f t="shared" si="11"/>
        <v>20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0</v>
      </c>
      <c r="L108" s="6">
        <f t="shared" si="10"/>
        <v>79</v>
      </c>
      <c r="M108" s="11">
        <f t="shared" si="13"/>
        <v>0</v>
      </c>
      <c r="N108" s="6">
        <f t="shared" si="11"/>
        <v>82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5</v>
      </c>
      <c r="E116" s="6">
        <v>94</v>
      </c>
      <c r="F116" s="6">
        <v>4</v>
      </c>
      <c r="G116" s="6">
        <v>80</v>
      </c>
      <c r="H116" s="6">
        <v>0</v>
      </c>
      <c r="I116" s="6">
        <v>15</v>
      </c>
      <c r="J116" s="6">
        <f t="shared" si="9"/>
        <v>4</v>
      </c>
      <c r="K116" s="11">
        <f t="shared" si="12"/>
        <v>-1</v>
      </c>
      <c r="L116" s="6">
        <f t="shared" si="10"/>
        <v>95</v>
      </c>
      <c r="M116" s="11">
        <f t="shared" si="13"/>
        <v>1</v>
      </c>
      <c r="N116" s="6">
        <f t="shared" si="11"/>
        <v>99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1</v>
      </c>
      <c r="E119" s="6">
        <v>13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-1</v>
      </c>
      <c r="L119" s="6">
        <f t="shared" si="10"/>
        <v>14</v>
      </c>
      <c r="M119" s="11">
        <f t="shared" si="13"/>
        <v>1</v>
      </c>
      <c r="N119" s="6">
        <f t="shared" si="11"/>
        <v>14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65</v>
      </c>
      <c r="E120" s="6">
        <v>917</v>
      </c>
      <c r="F120" s="6">
        <v>38</v>
      </c>
      <c r="G120" s="6">
        <v>438</v>
      </c>
      <c r="H120" s="6">
        <v>10</v>
      </c>
      <c r="I120" s="6">
        <v>495</v>
      </c>
      <c r="J120" s="6">
        <f>+H120+F120</f>
        <v>48</v>
      </c>
      <c r="K120" s="11">
        <f t="shared" si="12"/>
        <v>-17</v>
      </c>
      <c r="L120" s="6">
        <f t="shared" si="10"/>
        <v>933</v>
      </c>
      <c r="M120" s="11">
        <f t="shared" si="13"/>
        <v>16</v>
      </c>
      <c r="N120" s="6">
        <f t="shared" si="11"/>
        <v>981</v>
      </c>
    </row>
    <row r="121" spans="1:14" ht="19.95" customHeight="1" x14ac:dyDescent="0.3">
      <c r="A121" s="8" t="s">
        <v>234</v>
      </c>
      <c r="B121" s="9"/>
      <c r="C121" s="9"/>
      <c r="D121" s="10">
        <f>SUM(D4:D120)</f>
        <v>342</v>
      </c>
      <c r="E121" s="10">
        <f>SUM(E4:E120)</f>
        <v>10588</v>
      </c>
      <c r="F121" s="10">
        <f>SUM(F4:F119)+F120</f>
        <v>217</v>
      </c>
      <c r="G121" s="10">
        <f>SUM(G4:G119)+G120</f>
        <v>8277</v>
      </c>
      <c r="H121" s="10">
        <f>SUM(H4:H119)+H120</f>
        <v>65</v>
      </c>
      <c r="I121" s="10">
        <f>SUM(I4:I119)+I120</f>
        <v>2375</v>
      </c>
      <c r="J121" s="10">
        <f>SUM(J4:J119)+J120</f>
        <v>282</v>
      </c>
      <c r="K121" s="13">
        <f t="shared" ref="K121:M121" si="14">SUM(K4:K119)+K120</f>
        <v>-60</v>
      </c>
      <c r="L121" s="10">
        <f t="shared" si="14"/>
        <v>10652</v>
      </c>
      <c r="M121" s="13">
        <f t="shared" si="14"/>
        <v>64</v>
      </c>
      <c r="N121" s="10">
        <f>SUM(N4:N119)+N120</f>
        <v>10934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lukas</cp:lastModifiedBy>
  <dcterms:created xsi:type="dcterms:W3CDTF">2020-03-28T21:26:57Z</dcterms:created>
  <dcterms:modified xsi:type="dcterms:W3CDTF">2020-06-02T09:29:41Z</dcterms:modified>
</cp:coreProperties>
</file>