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<sst xmlns="http://schemas.openxmlformats.org/spreadsheetml/2006/main" count="250" uniqueCount="246">
  <si>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</si>
  <si>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</si>
  <si>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</si>
  <si>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</si>
  <si>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</si>
  <si>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</si>
  <si>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</si>
  <si>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</si>
  <si>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</si>
  <si>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</si>
  <si>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</si>
  <si>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</si>
  <si>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</si>
  <si>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</si>
  <si>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</si>
  <si>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</si>
  <si>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</si>
  <si>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</si>
  <si>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</si>
  <si>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</si>
  <si>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</si>
  <si>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</si>
  <si>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</si>
  <si>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</si>
  <si>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</si>
  <si>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</si>
  <si>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</si>
  <si>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</si>
  <si>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</si>
  <si>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</si>
  <si>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</si>
  <si>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</si>
  <si>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</si>
  <si>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</si>
  <si>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</si>
  <si>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</si>
  <si>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</si>
  <si>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</si>
  <si>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</si>
  <si>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</si>
  <si>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</si>
  <si>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</si>
  <si>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</si>
  <si>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</si>
  <si>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</si>
  <si>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</si>
  <si>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</si>
  <si>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</si>
  <si>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</si>
  <si>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</si>
  <si>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</si>
  <si>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</si>
  <si>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</si>
  <si>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</si>
  <si>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</si>
  <si>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</si>
  <si>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</si>
  <si>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</si>
  <si>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</si>
  <si>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</si>
  <si>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</si>
  <si>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</si>
  <si>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</si>
  <si>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</si>
  <si>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</si>
  <si>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</si>
  <si>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</si>
  <si>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</si>
  <si>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</si>
  <si>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</si>
  <si>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</si>
  <si>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</si>
  <si>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</si>
  <si>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</si>
  <si>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</si>
  <si>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</si>
  <si>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</si>
  <si>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</si>
  <si>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</si>
  <si>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</si>
  <si>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</si>
  <si>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</si>
  <si>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</si>
  <si>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</si>
  <si>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</si>
  <si>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</si>
  <si>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</si>
  <si>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</si>
  <si>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</si>
  <si>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</si>
  <si>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</si>
  <si>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</si>
  <si>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</si>
  <si>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</si>
  <si>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</si>
  <si>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</si>
  <si>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</si>
  <si>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</si>
  <si>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</si>
  <si>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</si>
  <si>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</si>
  <si>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</si>
  <si>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</si>
  <si>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</si>
  <si>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</si>
  <si>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</si>
  <si>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</si>
  <si>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</si>
  <si>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</si>
  <si>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</si>
  <si>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</si>
  <si>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</si>
  <si>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</si>
  <si>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</si>
  <si>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</si>
  <si>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</si>
  <si>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</si>
  <si>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</si>
  <si>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</si>
  <si>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</si>
  <si>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</si>
  <si>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</si>
  <si>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</si>
  <si>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</si>
  <si>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</si>
  <si>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</si>
  <si>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</si>
  <si>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</si>
  <si>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</si>
  <si>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</si>
  <si>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</si>
  <si>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</si>
  <si>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</si>
  <si>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</si>
  <si>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</si>
  <si>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</si>
  <si>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</si>
  <si>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</si>
  <si>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</si>
  <si>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</si>
  <si>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</si>
  <si>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</si>
  <si>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</si>
  <si>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</si>
  <si>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</si>
  <si>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</si>
  <si>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</si>
  <si>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</si>
  <si>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</si>
  <si>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</si>
  <si>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</si>
  <si>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</si>
  <si>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</si>
  <si>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</si>
  <si>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</si>
  <si>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</si>
  <si>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</si>
  <si>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</si>
  <si>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</si>
  <si>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</si>
  <si>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</si>
  <si>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</si>
  <si>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</si>
  <si>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</si>
  <si>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</si>
  <si>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</si>
  <si>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</si>
  <si>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</si>
  <si>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</si>
  <si>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</si>
  <si>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</si>
  <si>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</si>
  <si>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</si>
  <si>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</si>
  <si>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</si>
  <si>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</si>
  <si>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</si>
  <si>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</si>
  <si>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</si>
  <si>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</si>
  <si>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</si>
  <si>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</si>
  <si>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</si>
  <si>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</si>
  <si>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</si>
  <si>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</si>
  <si>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</si>
  <si>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</si>
  <si>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</si>
  <si>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</si>
  <si>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</si>
  <si>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</si>
  <si>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</si>
  <si>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</si>
  <si>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</si>
  <si>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</si>
  <si>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</si>
  <si>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</si>
  <si>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</si>
  <si>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</si>
  <si>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</si>
  <si>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</si>
  <si>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</si>
  <si>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</si>
  <si>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</si>
  <si>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</si>
  <si>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</si>
  <si>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</si>
  <si>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</si>
  <si>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</si>
  <si>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</si>
  <si>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</si>
  <si>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</si>
  <si>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</si>
  <si>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</si>
  <si>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</si>
  <si>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</si>
  <si>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</si>
  <si>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</si>
  <si>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</si>
  <si>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</si>
  <si>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</si>
  <si>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</si>
  <si>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</si>
  <si>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</si>
  <si>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</si>
  <si>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</si>
  <si>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</si>
  <si>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</si>
  <si>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</si>
  <si>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</si>
  <si>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</si>
  <si>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</si>
  <si>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</si>
  <si>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</si>
  <si>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</si>
  <si>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05-06-2020</t>
  </si>
  <si>
    <t>Numero casi di QUARANTENE/ISOLAMENTI CONCLUSI al 05-06-2020</t>
  </si>
  <si>
    <t>Isolamento/Qarantena al 06-06-2020</t>
  </si>
  <si>
    <t>Totale casi di QUARANTENE/ISOLAMENTI al 06-06-2020</t>
  </si>
  <si>
    <t>Numero casi di QUARANTENE IN CORSO al 06-06-2020</t>
  </si>
  <si>
    <t>Numero casi di QUARANTENE CONCLUSE al 06-06-2020</t>
  </si>
  <si>
    <t>Numero casi di ISOLAMENTI DOMICILIARI FIDUCIARI IN CORSO  al 06-06-2020</t>
  </si>
  <si>
    <t>Numero casi di ISOLAMENTI DOMICILIARI FIDUCIARI CONCLUSI  al 06-06-2020</t>
  </si>
  <si>
    <t>Numero casi di QUARANTENE/ISOLAMENTI IN CORSO  al 06-06-2020</t>
  </si>
  <si>
    <t>Numero casi di QUARANTENE/ISOLAMENTI CONCLUSI al 06-06-2020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</si>
</sst>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11</v>
      </c>
      <c r="E7" s="6">
        <v>541</v>
      </c>
      <c r="F7" s="6">
        <v>7</v>
      </c>
      <c r="G7" s="6">
        <v>465</v>
      </c>
      <c r="H7" s="6">
        <v>3</v>
      </c>
      <c r="I7" s="6">
        <v>77</v>
      </c>
      <c r="J7" s="6">
        <f t="shared" si="1"/>
        <v>10</v>
      </c>
      <c r="K7" s="11">
        <f>J7-D7</f>
        <v>-1</v>
      </c>
      <c r="L7" s="6">
        <f>G7+I7</f>
        <v>542</v>
      </c>
      <c r="M7" s="11">
        <f>L7-E7</f>
        <v>1</v>
      </c>
      <c r="N7" s="6">
        <f t="shared" si="4"/>
        <v>552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35</v>
      </c>
      <c r="E11" s="6">
        <v>2216</v>
      </c>
      <c r="F11" s="6">
        <v>22</v>
      </c>
      <c r="G11" s="6">
        <v>1931</v>
      </c>
      <c r="H11" s="6">
        <v>12</v>
      </c>
      <c r="I11" s="6">
        <v>287</v>
      </c>
      <c r="J11" s="6">
        <f t="shared" si="1"/>
        <v>34</v>
      </c>
      <c r="K11" s="11">
        <f t="shared" si="2"/>
        <v>-1</v>
      </c>
      <c r="L11" s="6">
        <f t="shared" si="3"/>
        <v>2218</v>
      </c>
      <c r="M11" s="11">
        <f t="shared" si="0"/>
        <v>2</v>
      </c>
      <c r="N11" s="6">
        <f>L11+J11</f>
        <v>2252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439</v>
      </c>
      <c r="F14" s="6">
        <v>4</v>
      </c>
      <c r="G14" s="6">
        <v>325</v>
      </c>
      <c r="H14" s="6">
        <v>0</v>
      </c>
      <c r="I14" s="6">
        <v>115</v>
      </c>
      <c r="J14" s="6">
        <f t="shared" si="1"/>
        <v>4</v>
      </c>
      <c r="K14" s="11">
        <f t="shared" si="2"/>
        <v>-1</v>
      </c>
      <c r="L14" s="6">
        <f t="shared" si="3"/>
        <v>440</v>
      </c>
      <c r="M14" s="11">
        <f>L14-E14</f>
        <v>1</v>
      </c>
      <c r="N14" s="6">
        <f t="shared" si="4"/>
        <v>444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-1</v>
      </c>
      <c r="L15" s="6">
        <f t="shared" si="3"/>
        <v>38</v>
      </c>
      <c r="M15" s="11">
        <f t="shared" si="0"/>
        <v>1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7</v>
      </c>
      <c r="E16" s="6">
        <v>375</v>
      </c>
      <c r="F16" s="6">
        <v>5</v>
      </c>
      <c r="G16" s="6">
        <v>306</v>
      </c>
      <c r="H16" s="6">
        <v>1</v>
      </c>
      <c r="I16" s="6">
        <v>70</v>
      </c>
      <c r="J16" s="6">
        <f t="shared" si="1"/>
        <v>6</v>
      </c>
      <c r="K16" s="11">
        <f t="shared" si="2"/>
        <v>-1</v>
      </c>
      <c r="L16" s="6">
        <f t="shared" si="3"/>
        <v>376</v>
      </c>
      <c r="M16" s="11">
        <f t="shared" si="0"/>
        <v>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2</v>
      </c>
      <c r="G18" s="6">
        <v>69</v>
      </c>
      <c r="H18" s="6">
        <v>0</v>
      </c>
      <c r="I18" s="6">
        <v>36</v>
      </c>
      <c r="J18" s="6">
        <f t="shared" si="1"/>
        <v>2</v>
      </c>
      <c r="K18" s="11">
        <f t="shared" si="2"/>
        <v>-4</v>
      </c>
      <c r="L18" s="6">
        <f t="shared" si="3"/>
        <v>105</v>
      </c>
      <c r="M18" s="11">
        <f t="shared" si="0"/>
        <v>4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291</v>
      </c>
      <c r="F22" s="6">
        <v>5</v>
      </c>
      <c r="G22" s="6">
        <v>267</v>
      </c>
      <c r="H22" s="6">
        <v>1</v>
      </c>
      <c r="I22" s="6">
        <v>29</v>
      </c>
      <c r="J22" s="6">
        <f t="shared" si="1"/>
        <v>6</v>
      </c>
      <c r="K22" s="16">
        <f t="shared" si="2"/>
        <v>-5</v>
      </c>
      <c r="L22" s="15">
        <f t="shared" si="3"/>
        <v>296</v>
      </c>
      <c r="M22" s="16">
        <f t="shared" si="0"/>
        <v>5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4</v>
      </c>
      <c r="E25" s="6">
        <v>73</v>
      </c>
      <c r="F25" s="6">
        <v>2</v>
      </c>
      <c r="G25" s="6">
        <v>53</v>
      </c>
      <c r="H25" s="6">
        <v>1</v>
      </c>
      <c r="I25" s="6">
        <v>21</v>
      </c>
      <c r="J25" s="6">
        <f t="shared" si="1"/>
        <v>3</v>
      </c>
      <c r="K25" s="11">
        <f>J25-D25</f>
        <v>-1</v>
      </c>
      <c r="L25" s="6">
        <f t="shared" si="3"/>
        <v>74</v>
      </c>
      <c r="M25" s="11">
        <f t="shared" si="0"/>
        <v>1</v>
      </c>
      <c r="N25" s="6">
        <f t="shared" si="4"/>
        <v>77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4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8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-2</v>
      </c>
      <c r="L39" s="6">
        <f t="shared" si="3"/>
        <v>10</v>
      </c>
      <c r="M39" s="11">
        <f t="shared" si="6"/>
        <v>2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405</v>
      </c>
      <c r="F43" s="6">
        <v>20</v>
      </c>
      <c r="G43" s="6">
        <v>348</v>
      </c>
      <c r="H43" s="6">
        <v>3</v>
      </c>
      <c r="I43" s="6">
        <v>57</v>
      </c>
      <c r="J43" s="6">
        <f t="shared" si="1"/>
        <v>23</v>
      </c>
      <c r="K43" s="11">
        <f t="shared" si="5"/>
        <v>2</v>
      </c>
      <c r="L43" s="6">
        <f t="shared" si="3"/>
        <v>405</v>
      </c>
      <c r="M43" s="11">
        <f t="shared" si="6"/>
        <v>0</v>
      </c>
      <c r="N43" s="6">
        <f t="shared" si="4"/>
        <v>428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30</v>
      </c>
      <c r="F45" s="6">
        <v>2</v>
      </c>
      <c r="G45" s="6">
        <v>18</v>
      </c>
      <c r="H45" s="6">
        <v>1</v>
      </c>
      <c r="I45" s="6">
        <v>12</v>
      </c>
      <c r="J45" s="6">
        <f t="shared" si="1"/>
        <v>3</v>
      </c>
      <c r="K45" s="11">
        <f t="shared" si="5"/>
        <v>0</v>
      </c>
      <c r="L45" s="6">
        <f t="shared" si="3"/>
        <v>30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</v>
      </c>
      <c r="E54" s="15">
        <v>515</v>
      </c>
      <c r="F54" s="6">
        <v>1</v>
      </c>
      <c r="G54" s="6">
        <v>311</v>
      </c>
      <c r="H54" s="6">
        <v>2</v>
      </c>
      <c r="I54" s="6">
        <v>206</v>
      </c>
      <c r="J54" s="6">
        <f t="shared" si="1"/>
        <v>3</v>
      </c>
      <c r="K54" s="16">
        <f t="shared" si="5"/>
        <v>-2</v>
      </c>
      <c r="L54" s="15">
        <f t="shared" si="3"/>
        <v>517</v>
      </c>
      <c r="M54" s="16">
        <f t="shared" si="6"/>
        <v>2</v>
      </c>
      <c r="N54" s="15">
        <f t="shared" si="4"/>
        <v>520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1</v>
      </c>
      <c r="G64" s="6">
        <v>234</v>
      </c>
      <c r="H64" s="6">
        <v>0</v>
      </c>
      <c r="I64" s="6">
        <v>23</v>
      </c>
      <c r="J64" s="6">
        <f t="shared" si="1"/>
        <v>1</v>
      </c>
      <c r="K64" s="11">
        <f t="shared" si="5"/>
        <v>1</v>
      </c>
      <c r="L64" s="6">
        <f t="shared" si="3"/>
        <v>257</v>
      </c>
      <c r="M64" s="11">
        <f t="shared" si="6"/>
        <v>0</v>
      </c>
      <c r="N64" s="6">
        <f>L64+J64</f>
        <v>258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1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20</v>
      </c>
      <c r="E75" s="6">
        <v>118</v>
      </c>
      <c r="F75" s="6">
        <v>15</v>
      </c>
      <c r="G75" s="6">
        <v>65</v>
      </c>
      <c r="H75" s="6">
        <v>2</v>
      </c>
      <c r="I75" s="6">
        <v>56</v>
      </c>
      <c r="J75" s="6">
        <f t="shared" si="9"/>
        <v>17</v>
      </c>
      <c r="K75" s="11">
        <f t="shared" si="7"/>
        <v>-3</v>
      </c>
      <c r="L75" s="6">
        <f t="shared" si="10"/>
        <v>121</v>
      </c>
      <c r="M75" s="11">
        <f t="shared" si="8"/>
        <v>3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37</v>
      </c>
      <c r="F94" s="6">
        <v>2</v>
      </c>
      <c r="G94" s="6">
        <v>22</v>
      </c>
      <c r="H94" s="6">
        <v>0</v>
      </c>
      <c r="I94" s="6">
        <v>17</v>
      </c>
      <c r="J94" s="6">
        <f t="shared" si="9"/>
        <v>2</v>
      </c>
      <c r="K94" s="11">
        <f t="shared" si="7"/>
        <v>-2</v>
      </c>
      <c r="L94" s="6">
        <f t="shared" si="10"/>
        <v>39</v>
      </c>
      <c r="M94" s="11">
        <f t="shared" si="8"/>
        <v>2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-5</v>
      </c>
      <c r="L105" s="6">
        <f t="shared" si="10"/>
        <v>18</v>
      </c>
      <c r="M105" s="11">
        <f t="shared" si="13"/>
        <v>5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80</v>
      </c>
      <c r="F108" s="6">
        <v>2</v>
      </c>
      <c r="G108" s="6">
        <v>74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80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95</v>
      </c>
      <c r="M116" s="11">
        <f t="shared" si="13"/>
        <v>0</v>
      </c>
      <c r="N116" s="6">
        <f t="shared" si="11"/>
        <v>99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</v>
      </c>
      <c r="E120" s="6">
        <v>972</v>
      </c>
      <c r="F120" s="6">
        <v>7</v>
      </c>
      <c r="G120" s="6">
        <v>469</v>
      </c>
      <c r="H120" s="6">
        <v>4</v>
      </c>
      <c r="I120" s="6">
        <v>502</v>
      </c>
      <c r="J120" s="6">
        <f>+H120+F120</f>
        <v>11</v>
      </c>
      <c r="K120" s="11">
        <f t="shared" si="12"/>
        <v>0</v>
      </c>
      <c r="L120" s="6">
        <f t="shared" si="10"/>
        <v>971</v>
      </c>
      <c r="M120" s="11">
        <f t="shared" si="13"/>
        <v>-1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199</v>
      </c>
      <c r="E121" s="10">
        <f>SUM(E4:E120)</f>
        <v>10744</v>
      </c>
      <c r="F121" s="10">
        <f>SUM(F4:F119)+F120</f>
        <v>138</v>
      </c>
      <c r="G121" s="10">
        <f>SUM(G4:G119)+G120</f>
        <v>8363</v>
      </c>
      <c r="H121" s="10">
        <f>SUM(H4:H119)+H120</f>
        <v>39</v>
      </c>
      <c r="I121" s="10">
        <f>SUM(I4:I119)+I120</f>
        <v>2411</v>
      </c>
      <c r="J121" s="10">
        <f>SUM(J4:J119)+J120</f>
        <v>177</v>
      </c>
      <c r="K121" s="13">
        <f t="shared" ref="K121:M121" si="14">SUM(K4:K119)+K120</f>
        <v>-22</v>
      </c>
      <c r="L121" s="10">
        <f t="shared" si="14"/>
        <v>10774</v>
      </c>
      <c r="M121" s="13">
        <f t="shared" si="14"/>
        <v>30</v>
      </c>
      <c r="N121" s="10">
        <f>SUM(N4:N119)+N120</f>
        <v>10951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2020-06-06T11:50:11Z</dcterms:modified>
</cp:coreProperties>
</file>