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F8BCB6C-0239-4CE9-8BE8-BCB2842C1B38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<sst xmlns="http://schemas.openxmlformats.org/spreadsheetml/2006/main" count="250" uniqueCount="246">
  <si>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</si>
  <si>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</si>
  <si>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</si>
  <si>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</si>
  <si>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</si>
  <si>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</si>
  <si>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</si>
  <si>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</si>
  <si>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</si>
  <si>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</si>
  <si>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</si>
  <si>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</si>
  <si>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</si>
  <si>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</si>
  <si>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</si>
  <si>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</si>
  <si>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</si>
  <si>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</si>
  <si>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</si>
  <si>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</si>
  <si>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</si>
  <si>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</si>
  <si>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</si>
  <si>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</si>
  <si>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</si>
  <si>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</si>
  <si>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</si>
  <si>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</si>
  <si>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</si>
  <si>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</si>
  <si>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</si>
  <si>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</si>
  <si>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</si>
  <si>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</si>
  <si>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</si>
  <si>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</si>
  <si>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</si>
  <si>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</si>
  <si>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</si>
  <si>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</si>
  <si>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</si>
  <si>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</si>
  <si>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</si>
  <si>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</si>
  <si>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</si>
  <si>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</si>
  <si>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</si>
  <si>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</si>
  <si>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</si>
  <si>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</si>
  <si>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</si>
  <si>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</si>
  <si>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</si>
  <si>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</si>
  <si>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</si>
  <si>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</si>
  <si>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</si>
  <si>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</si>
  <si>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</si>
  <si>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</si>
  <si>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</si>
  <si>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</si>
  <si>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</si>
  <si>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</si>
  <si>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</si>
  <si>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</si>
  <si>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</si>
  <si>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</si>
  <si>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</si>
  <si>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</si>
  <si>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</si>
  <si>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</si>
  <si>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</si>
  <si>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</si>
  <si>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</si>
  <si>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</si>
  <si>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</si>
  <si>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</si>
  <si>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</si>
  <si>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</si>
  <si>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</si>
  <si>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</si>
  <si>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</si>
  <si>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</si>
  <si>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</si>
  <si>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</si>
  <si>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</si>
  <si>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</si>
  <si>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</si>
  <si>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</si>
  <si>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</si>
  <si>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</si>
  <si>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</si>
  <si>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</si>
  <si>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</si>
  <si>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</si>
  <si>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</si>
  <si>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</si>
  <si>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</si>
  <si>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</si>
  <si>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</si>
  <si>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</si>
  <si>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</si>
  <si>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</si>
  <si>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</si>
  <si>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</si>
  <si>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</si>
  <si>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</si>
  <si>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</si>
  <si>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</si>
  <si>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</si>
  <si>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</si>
  <si>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</si>
  <si>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</si>
  <si>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</si>
  <si>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</si>
  <si>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</si>
  <si>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</si>
  <si>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</si>
  <si>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</si>
  <si>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</si>
  <si>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</si>
  <si>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</si>
  <si>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</si>
  <si>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</si>
  <si>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</si>
  <si>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</si>
  <si>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</si>
  <si>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</si>
  <si>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</si>
  <si>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</si>
  <si>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</si>
  <si>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</si>
  <si>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</si>
  <si>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</si>
  <si>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</si>
  <si>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</si>
  <si>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</si>
  <si>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</si>
  <si>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</si>
  <si>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</si>
  <si>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</si>
  <si>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</si>
  <si>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</si>
  <si>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</si>
  <si>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</si>
  <si>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</si>
  <si>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</si>
  <si>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</si>
  <si>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</si>
  <si>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</si>
  <si>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</si>
  <si>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</si>
  <si>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</si>
  <si>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</si>
  <si>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</si>
  <si>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</si>
  <si>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</si>
  <si>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</si>
  <si>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</si>
  <si>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</si>
  <si>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</si>
  <si>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</si>
  <si>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</si>
  <si>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</si>
  <si>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</si>
  <si>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</si>
  <si>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</si>
  <si>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</si>
  <si>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</si>
  <si>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</si>
  <si>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</si>
  <si>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</si>
  <si>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</si>
  <si>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</si>
  <si>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</si>
  <si>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</si>
  <si>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</si>
  <si>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</si>
  <si>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</si>
  <si>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</si>
  <si>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</si>
  <si>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</si>
  <si>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</si>
  <si>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</si>
  <si>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</si>
  <si>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</si>
  <si>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</si>
  <si>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</si>
  <si>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</si>
  <si>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</si>
  <si>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</si>
  <si>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</si>
  <si>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</si>
  <si>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</si>
  <si>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</si>
  <si>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</si>
  <si>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</si>
  <si>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</si>
  <si>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</si>
  <si>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</si>
  <si>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</si>
  <si>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</si>
  <si>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</si>
  <si>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</si>
  <si>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</si>
  <si>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</si>
  <si>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</si>
  <si>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</si>
  <si>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</si>
  <si>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</si>
  <si>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</si>
  <si>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</si>
  <si>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</si>
  <si>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</si>
  <si>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</si>
  <si>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</si>
  <si>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</si>
  <si>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</si>
  <si>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</si>
  <si>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</si>
  <si>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</si>
  <si>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</si>
  <si>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</si>
  <si>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</si>
  <si>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</si>
  <si>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</si>
  <si>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</si>
  <si>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</si>
  <si>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</si>
  <si>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</si>
  <si>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</si>
  <si>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</si>
  <si>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</si>
  <si>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</si>
  <si>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</si>
  <si>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08-06-2020</t>
  </si>
  <si>
    <t>Numero casi di QUARANTENE/ISOLAMENTI CONCLUSI al 08-06-2020</t>
  </si>
  <si>
    <t>Isolamento/Qarantena al 09-06-2020</t>
  </si>
  <si>
    <t>Totale casi di QUARANTENE/ISOLAMENTI al 09-06-2020</t>
  </si>
  <si>
    <t>Numero casi di QUARANTENE IN CORSO al 09-06-2020</t>
  </si>
  <si>
    <t>Numero casi di QUARANTENE CONCLUSE al 09-06-2020</t>
  </si>
  <si>
    <t>Numero casi di ISOLAMENTI DOMICILIARI FIDUCIARI IN CORSO al 09-06-2020</t>
  </si>
  <si>
    <t>Numero casi di ISOLAMENTI DOMICILIARI FIDUCIARI CONCLUSI  al 09-06-2020</t>
  </si>
  <si>
    <t>Numero casi di QUARANTENE/ISOLAMENTI IN CORSO al 09-06-2020</t>
  </si>
  <si>
    <t>Numero casi di QUARANTENE/ISOLAMENTI CONCLUSI al 09-06-2020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</si>
</sst>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1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544</v>
      </c>
      <c r="F7" s="6">
        <v>5</v>
      </c>
      <c r="G7" s="6">
        <v>467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544</v>
      </c>
      <c r="M7" s="11">
        <f>L7-E7</f>
        <v>0</v>
      </c>
      <c r="N7" s="6">
        <f t="shared" si="4"/>
        <v>552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34</v>
      </c>
      <c r="E11" s="6">
        <v>2218</v>
      </c>
      <c r="F11" s="6">
        <v>24</v>
      </c>
      <c r="G11" s="6">
        <v>1929</v>
      </c>
      <c r="H11" s="6">
        <v>7</v>
      </c>
      <c r="I11" s="6">
        <v>292</v>
      </c>
      <c r="J11" s="6">
        <f t="shared" si="1"/>
        <v>31</v>
      </c>
      <c r="K11" s="11">
        <f t="shared" si="2"/>
        <v>-3</v>
      </c>
      <c r="L11" s="6">
        <f t="shared" si="3"/>
        <v>2221</v>
      </c>
      <c r="M11" s="11">
        <f t="shared" si="0"/>
        <v>3</v>
      </c>
      <c r="N11" s="6">
        <f>L11+J11</f>
        <v>2252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440</v>
      </c>
      <c r="F14" s="6">
        <v>5</v>
      </c>
      <c r="G14" s="6">
        <v>326</v>
      </c>
      <c r="H14" s="6">
        <v>1</v>
      </c>
      <c r="I14" s="6">
        <v>115</v>
      </c>
      <c r="J14" s="6">
        <f t="shared" si="1"/>
        <v>6</v>
      </c>
      <c r="K14" s="11">
        <f t="shared" si="2"/>
        <v>1</v>
      </c>
      <c r="L14" s="6">
        <f t="shared" si="3"/>
        <v>441</v>
      </c>
      <c r="M14" s="11">
        <f>L14-E14</f>
        <v>1</v>
      </c>
      <c r="N14" s="6">
        <f t="shared" si="4"/>
        <v>447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</v>
      </c>
      <c r="E16" s="6">
        <v>378</v>
      </c>
      <c r="F16" s="6">
        <v>3</v>
      </c>
      <c r="G16" s="6">
        <v>308</v>
      </c>
      <c r="H16" s="6">
        <v>1</v>
      </c>
      <c r="I16" s="6">
        <v>70</v>
      </c>
      <c r="J16" s="6">
        <f t="shared" si="1"/>
        <v>4</v>
      </c>
      <c r="K16" s="11">
        <f t="shared" si="2"/>
        <v>0</v>
      </c>
      <c r="L16" s="6">
        <f t="shared" si="3"/>
        <v>378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105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-2</v>
      </c>
      <c r="L18" s="6">
        <f t="shared" si="3"/>
        <v>107</v>
      </c>
      <c r="M18" s="11">
        <f t="shared" si="0"/>
        <v>2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12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-1</v>
      </c>
      <c r="L23" s="6">
        <f t="shared" si="3"/>
        <v>13</v>
      </c>
      <c r="M23" s="11">
        <f t="shared" si="0"/>
        <v>1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1</v>
      </c>
      <c r="I25" s="6">
        <v>21</v>
      </c>
      <c r="J25" s="6">
        <f t="shared" si="1"/>
        <v>1</v>
      </c>
      <c r="K25" s="11">
        <f>J25-D25</f>
        <v>0</v>
      </c>
      <c r="L25" s="6">
        <f t="shared" si="3"/>
        <v>76</v>
      </c>
      <c r="M25" s="11">
        <f t="shared" si="0"/>
        <v>0</v>
      </c>
      <c r="N25" s="6">
        <f t="shared" si="4"/>
        <v>77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3</v>
      </c>
      <c r="G40" s="6">
        <v>19</v>
      </c>
      <c r="H40" s="6">
        <v>0</v>
      </c>
      <c r="I40" s="6">
        <v>16</v>
      </c>
      <c r="J40" s="6">
        <f t="shared" si="1"/>
        <v>3</v>
      </c>
      <c r="K40" s="11">
        <f t="shared" si="5"/>
        <v>0</v>
      </c>
      <c r="L40" s="6">
        <f t="shared" si="3"/>
        <v>35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29</v>
      </c>
      <c r="E43" s="6">
        <v>405</v>
      </c>
      <c r="F43" s="6">
        <v>19</v>
      </c>
      <c r="G43" s="6">
        <v>355</v>
      </c>
      <c r="H43" s="6">
        <v>3</v>
      </c>
      <c r="I43" s="6">
        <v>57</v>
      </c>
      <c r="J43" s="6">
        <f t="shared" si="1"/>
        <v>22</v>
      </c>
      <c r="K43" s="11">
        <f t="shared" si="5"/>
        <v>-7</v>
      </c>
      <c r="L43" s="6">
        <f t="shared" si="3"/>
        <v>412</v>
      </c>
      <c r="M43" s="11">
        <f t="shared" si="6"/>
        <v>7</v>
      </c>
      <c r="N43" s="6">
        <f t="shared" si="4"/>
        <v>434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1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32</v>
      </c>
      <c r="F45" s="6">
        <v>1</v>
      </c>
      <c r="G45" s="6">
        <v>20</v>
      </c>
      <c r="H45" s="6">
        <v>1</v>
      </c>
      <c r="I45" s="6">
        <v>12</v>
      </c>
      <c r="J45" s="6">
        <f t="shared" si="1"/>
        <v>2</v>
      </c>
      <c r="K45" s="11">
        <f t="shared" si="5"/>
        <v>1</v>
      </c>
      <c r="L45" s="6">
        <f t="shared" si="3"/>
        <v>32</v>
      </c>
      <c r="M45" s="11">
        <f t="shared" si="6"/>
        <v>0</v>
      </c>
      <c r="N45" s="6">
        <f t="shared" si="4"/>
        <v>34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9</v>
      </c>
      <c r="E54" s="15">
        <v>517</v>
      </c>
      <c r="F54" s="6">
        <v>11</v>
      </c>
      <c r="G54" s="6">
        <v>311</v>
      </c>
      <c r="H54" s="6">
        <v>1</v>
      </c>
      <c r="I54" s="6">
        <v>207</v>
      </c>
      <c r="J54" s="6">
        <f t="shared" si="1"/>
        <v>12</v>
      </c>
      <c r="K54" s="16">
        <f t="shared" si="5"/>
        <v>3</v>
      </c>
      <c r="L54" s="15">
        <f t="shared" si="3"/>
        <v>518</v>
      </c>
      <c r="M54" s="16">
        <f t="shared" si="6"/>
        <v>1</v>
      </c>
      <c r="N54" s="15">
        <f t="shared" si="4"/>
        <v>530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-1</v>
      </c>
      <c r="L55" s="6">
        <f t="shared" si="3"/>
        <v>43</v>
      </c>
      <c r="M55" s="11">
        <f t="shared" si="6"/>
        <v>1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1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1</v>
      </c>
      <c r="G87" s="6">
        <v>113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116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39</v>
      </c>
      <c r="F94" s="6">
        <v>1</v>
      </c>
      <c r="G94" s="6">
        <v>23</v>
      </c>
      <c r="H94" s="6">
        <v>0</v>
      </c>
      <c r="I94" s="6">
        <v>17</v>
      </c>
      <c r="J94" s="6">
        <f t="shared" si="9"/>
        <v>1</v>
      </c>
      <c r="K94" s="11">
        <f t="shared" si="7"/>
        <v>-1</v>
      </c>
      <c r="L94" s="6">
        <f t="shared" si="10"/>
        <v>40</v>
      </c>
      <c r="M94" s="11">
        <f t="shared" si="8"/>
        <v>1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4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82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82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96</v>
      </c>
      <c r="M116" s="11">
        <f t="shared" si="13"/>
        <v>0</v>
      </c>
      <c r="N116" s="6">
        <f t="shared" si="11"/>
        <v>100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</v>
      </c>
      <c r="E120" s="6">
        <v>973</v>
      </c>
      <c r="F120" s="6">
        <v>5</v>
      </c>
      <c r="G120" s="6">
        <v>470</v>
      </c>
      <c r="H120" s="6">
        <v>10</v>
      </c>
      <c r="I120" s="6">
        <v>502</v>
      </c>
      <c r="J120" s="6">
        <f>+H120+F120</f>
        <v>15</v>
      </c>
      <c r="K120" s="11">
        <f t="shared" si="12"/>
        <v>6</v>
      </c>
      <c r="L120" s="6">
        <f t="shared" si="10"/>
        <v>972</v>
      </c>
      <c r="M120" s="11">
        <f t="shared" si="13"/>
        <v>-1</v>
      </c>
      <c r="N120" s="6">
        <f t="shared" si="11"/>
        <v>987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144</v>
      </c>
      <c r="E121" s="10">
        <f>SUM(E4:E120)</f>
        <v>10822</v>
      </c>
      <c r="F121" s="10">
        <f>SUM(F4:F119)+F120</f>
        <v>110</v>
      </c>
      <c r="G121" s="10">
        <f>SUM(G4:G119)+G120</f>
        <v>8418</v>
      </c>
      <c r="H121" s="10">
        <f>SUM(H4:H119)+H120</f>
        <v>37</v>
      </c>
      <c r="I121" s="10">
        <f>SUM(I4:I119)+I120</f>
        <v>2420</v>
      </c>
      <c r="J121" s="10">
        <f>SUM(J4:J119)+J120</f>
        <v>147</v>
      </c>
      <c r="K121" s="13">
        <f t="shared" ref="K121:M121" si="14">SUM(K4:K119)+K120</f>
        <v>3</v>
      </c>
      <c r="L121" s="10">
        <f t="shared" si="14"/>
        <v>10838</v>
      </c>
      <c r="M121" s="13">
        <f t="shared" si="14"/>
        <v>16</v>
      </c>
      <c r="N121" s="10">
        <f>SUM(N4:N119)+N120</f>
        <v>10985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2020-06-09T13:38:18Z</dcterms:modified>
</cp:coreProperties>
</file>