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8-06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<sst xmlns="http://schemas.openxmlformats.org/spreadsheetml/2006/main" count="250" uniqueCount="246">
  <si>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</si>
  <si>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</si>
  <si>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</si>
  <si>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</si>
  <si>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</si>
  <si>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</si>
  <si>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</si>
  <si>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</si>
  <si>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</si>
  <si>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</si>
  <si>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</si>
  <si>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</si>
  <si>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</si>
  <si>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</si>
  <si>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</si>
  <si>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</si>
  <si>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</si>
  <si>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</si>
  <si>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</si>
  <si>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</si>
  <si>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</si>
  <si>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</si>
  <si>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</si>
  <si>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</si>
  <si>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</si>
  <si>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</si>
  <si>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</si>
  <si>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</si>
  <si>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</si>
  <si>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</si>
  <si>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</si>
  <si>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</si>
  <si>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</si>
  <si>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</si>
  <si>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</si>
  <si>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</si>
  <si>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</si>
  <si>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</si>
  <si>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</si>
  <si>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</si>
  <si>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</si>
  <si>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</si>
  <si>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</si>
  <si>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</si>
  <si>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</si>
  <si>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</si>
  <si>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</si>
  <si>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</si>
  <si>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</si>
  <si>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</si>
  <si>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</si>
  <si>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</si>
  <si>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</si>
  <si>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</si>
  <si>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</si>
  <si>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</si>
  <si>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</si>
  <si>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</si>
  <si>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</si>
  <si>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</si>
  <si>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</si>
  <si>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</si>
  <si>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</si>
  <si>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</si>
  <si>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</si>
  <si>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</si>
  <si>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</si>
  <si>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</si>
  <si>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</si>
  <si>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</si>
  <si>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</si>
  <si>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</si>
  <si>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</si>
  <si>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</si>
  <si>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</si>
  <si>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</si>
  <si>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</si>
  <si>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</si>
  <si>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</si>
  <si>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</si>
  <si>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</si>
  <si>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</si>
  <si>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</si>
  <si>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</si>
  <si>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</si>
  <si>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</si>
  <si>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</si>
  <si>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</si>
  <si>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</si>
  <si>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</si>
  <si>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</si>
  <si>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</si>
  <si>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</si>
  <si>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</si>
  <si>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</si>
  <si>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</si>
  <si>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</si>
  <si>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</si>
  <si>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</si>
  <si>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</si>
  <si>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</si>
  <si>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</si>
  <si>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</si>
  <si>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</si>
  <si>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</si>
  <si>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</si>
  <si>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</si>
  <si>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</si>
  <si>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</si>
  <si>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</si>
  <si>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</si>
  <si>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</si>
  <si>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</si>
  <si>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</si>
  <si>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</si>
  <si>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</si>
  <si>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</si>
  <si>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</si>
  <si>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</si>
  <si>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</si>
  <si>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</si>
  <si>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</si>
  <si>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</si>
  <si>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</si>
  <si>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</si>
  <si>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</si>
  <si>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</si>
  <si>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</si>
  <si>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</si>
  <si>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</si>
  <si>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</si>
  <si>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</si>
  <si>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</si>
  <si>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</si>
  <si>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</si>
  <si>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</si>
  <si>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</si>
  <si>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</si>
  <si>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</si>
  <si>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</si>
  <si>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</si>
  <si>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</si>
  <si>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</si>
  <si>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</si>
  <si>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</si>
  <si>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</si>
  <si>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</si>
  <si>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</si>
  <si>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</si>
  <si>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</si>
  <si>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</si>
  <si>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</si>
  <si>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</si>
  <si>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</si>
  <si>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</si>
  <si>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</si>
  <si>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</si>
  <si>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</si>
  <si>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</si>
  <si>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</si>
  <si>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</si>
  <si>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</si>
  <si>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</si>
  <si>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</si>
  <si>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</si>
  <si>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</si>
  <si>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</si>
  <si>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</si>
  <si>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</si>
  <si>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</si>
  <si>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</si>
  <si>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</si>
  <si>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</si>
  <si>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</si>
  <si>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</si>
  <si>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</si>
  <si>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</si>
  <si>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</si>
  <si>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</si>
  <si>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</si>
  <si>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</si>
  <si>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</si>
  <si>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</si>
  <si>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</si>
  <si>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</si>
  <si>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</si>
  <si>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</si>
  <si>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</si>
  <si>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</si>
  <si>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</si>
  <si>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</si>
  <si>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</si>
  <si>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</si>
  <si>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</si>
  <si>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</si>
  <si>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</si>
  <si>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</si>
  <si>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</si>
  <si>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</si>
  <si>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</si>
  <si>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</si>
  <si>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</si>
  <si>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</si>
  <si>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</si>
  <si>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</si>
  <si>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</si>
  <si>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</si>
  <si>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</si>
  <si>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</si>
  <si>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</si>
  <si>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</si>
  <si>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</si>
  <si>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</si>
  <si>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</si>
  <si>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</si>
  <si>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</si>
  <si>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</si>
  <si>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</si>
  <si>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</si>
  <si>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</si>
  <si>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</si>
  <si>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</si>
  <si>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</si>
  <si>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</si>
  <si>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</si>
  <si>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</si>
  <si>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</si>
  <si>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</si>
  <si>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</si>
  <si>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</si>
  <si>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</si>
  <si>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</si>
  <si>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</si>
  <si>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</si>
  <si>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</si>
  <si>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</si>
  <si>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27-06-2020</t>
  </si>
  <si>
    <t>Numero casi di QUARANTENE/ISOLAMENTI CONCLUSI al 27-06-2020</t>
  </si>
  <si>
    <t>Isolamento/Qarantena al 28-06-2020</t>
  </si>
  <si>
    <t>Totale casi di QUARANTENE/ISOLAMENTI al 28-06-2020</t>
  </si>
  <si>
    <t>Numero casi di QUARANTENE IN CORSO al 28-06-2020</t>
  </si>
  <si>
    <t>Numero casi di QUARANTENE CONCLUSE al 28-06-2020</t>
  </si>
  <si>
    <t>Numero casi di ISOLAMENTI DOMICILIARI FIDUCIARI IN CORSO al 28-06-2020</t>
  </si>
  <si>
    <t>Numero casi di ISOLAMENTI DOMICILIARI FIDUCIARI CONCLUSI  al 28-06-2020</t>
  </si>
  <si>
    <t>Numero casi di QUARANTENE/ISOLAMENTI IN CORSO al 28-06-2020</t>
  </si>
  <si>
    <t>Numero casi di QUARANTENE/ISOLAMENTI CONCLUSI al 28-06-2020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</si>
</sst>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J121" sqref="J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19</v>
      </c>
      <c r="F5" s="6">
        <v>0</v>
      </c>
      <c r="G5" s="6">
        <v>15</v>
      </c>
      <c r="H5" s="6">
        <v>1</v>
      </c>
      <c r="I5" s="6">
        <v>4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5</v>
      </c>
      <c r="E7" s="6">
        <v>556</v>
      </c>
      <c r="F7" s="6">
        <v>0</v>
      </c>
      <c r="G7" s="6">
        <v>479</v>
      </c>
      <c r="H7" s="6">
        <v>3</v>
      </c>
      <c r="I7" s="6">
        <v>79</v>
      </c>
      <c r="J7" s="6">
        <f t="shared" si="1"/>
        <v>3</v>
      </c>
      <c r="K7" s="11">
        <f>J7-D7</f>
        <v>-2</v>
      </c>
      <c r="L7" s="6">
        <f>G7+I7</f>
        <v>558</v>
      </c>
      <c r="M7" s="11">
        <f>L7-E7</f>
        <v>2</v>
      </c>
      <c r="N7" s="6">
        <f t="shared" si="4"/>
        <v>561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1</v>
      </c>
      <c r="E8" s="6">
        <v>13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-1</v>
      </c>
      <c r="L8" s="6">
        <f t="shared" si="3"/>
        <v>14</v>
      </c>
      <c r="M8" s="11">
        <f t="shared" si="0"/>
        <v>1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49</v>
      </c>
      <c r="E11" s="6">
        <v>2264</v>
      </c>
      <c r="F11" s="6">
        <v>12</v>
      </c>
      <c r="G11" s="6">
        <v>1973</v>
      </c>
      <c r="H11" s="6">
        <v>17</v>
      </c>
      <c r="I11" s="6">
        <v>312</v>
      </c>
      <c r="J11" s="6">
        <f t="shared" si="1"/>
        <v>29</v>
      </c>
      <c r="K11" s="11">
        <f t="shared" si="2"/>
        <v>-20</v>
      </c>
      <c r="L11" s="6">
        <f t="shared" si="3"/>
        <v>2285</v>
      </c>
      <c r="M11" s="11">
        <f t="shared" si="0"/>
        <v>21</v>
      </c>
      <c r="N11" s="6">
        <f>L11+J11</f>
        <v>2314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54</v>
      </c>
      <c r="F13" s="6">
        <v>0</v>
      </c>
      <c r="G13" s="6">
        <v>44</v>
      </c>
      <c r="H13" s="6">
        <v>1</v>
      </c>
      <c r="I13" s="6">
        <v>10</v>
      </c>
      <c r="J13" s="6">
        <f t="shared" si="1"/>
        <v>1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55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7</v>
      </c>
      <c r="E14" s="6">
        <v>453</v>
      </c>
      <c r="F14" s="6">
        <v>0</v>
      </c>
      <c r="G14" s="6">
        <v>335</v>
      </c>
      <c r="H14" s="6">
        <v>6</v>
      </c>
      <c r="I14" s="6">
        <v>119</v>
      </c>
      <c r="J14" s="6">
        <f t="shared" si="1"/>
        <v>6</v>
      </c>
      <c r="K14" s="11">
        <f t="shared" si="2"/>
        <v>-1</v>
      </c>
      <c r="L14" s="6">
        <f t="shared" si="3"/>
        <v>454</v>
      </c>
      <c r="M14" s="11">
        <f>L14-E14</f>
        <v>1</v>
      </c>
      <c r="N14" s="6">
        <f t="shared" si="4"/>
        <v>460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11</v>
      </c>
      <c r="E16" s="6">
        <v>381</v>
      </c>
      <c r="F16" s="6">
        <v>5</v>
      </c>
      <c r="G16" s="6">
        <v>310</v>
      </c>
      <c r="H16" s="6">
        <v>6</v>
      </c>
      <c r="I16" s="6">
        <v>71</v>
      </c>
      <c r="J16" s="6">
        <f t="shared" si="1"/>
        <v>11</v>
      </c>
      <c r="K16" s="11">
        <f t="shared" si="2"/>
        <v>0</v>
      </c>
      <c r="L16" s="6">
        <f t="shared" si="3"/>
        <v>381</v>
      </c>
      <c r="M16" s="11">
        <f t="shared" si="0"/>
        <v>0</v>
      </c>
      <c r="N16" s="6">
        <f>L16+J16</f>
        <v>392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3</v>
      </c>
      <c r="E18" s="6">
        <v>107</v>
      </c>
      <c r="F18" s="6">
        <v>0</v>
      </c>
      <c r="G18" s="6">
        <v>70</v>
      </c>
      <c r="H18" s="6">
        <v>3</v>
      </c>
      <c r="I18" s="6">
        <v>37</v>
      </c>
      <c r="J18" s="6">
        <f t="shared" si="1"/>
        <v>3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110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84</v>
      </c>
      <c r="F20" s="6">
        <v>0</v>
      </c>
      <c r="G20" s="6">
        <v>62</v>
      </c>
      <c r="H20" s="6">
        <v>0</v>
      </c>
      <c r="I20" s="6">
        <v>22</v>
      </c>
      <c r="J20" s="6">
        <f t="shared" si="1"/>
        <v>0</v>
      </c>
      <c r="K20" s="11">
        <f>J20-D20</f>
        <v>0</v>
      </c>
      <c r="L20" s="6">
        <f t="shared" si="3"/>
        <v>84</v>
      </c>
      <c r="M20" s="11">
        <f t="shared" si="0"/>
        <v>0</v>
      </c>
      <c r="N20" s="6">
        <f t="shared" si="4"/>
        <v>84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2</v>
      </c>
      <c r="E22" s="15">
        <v>302</v>
      </c>
      <c r="F22" s="6">
        <v>0</v>
      </c>
      <c r="G22" s="6">
        <v>272</v>
      </c>
      <c r="H22" s="6">
        <v>2</v>
      </c>
      <c r="I22" s="6">
        <v>30</v>
      </c>
      <c r="J22" s="6">
        <f t="shared" si="1"/>
        <v>2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304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</v>
      </c>
      <c r="E25" s="6">
        <v>78</v>
      </c>
      <c r="F25" s="6">
        <v>0</v>
      </c>
      <c r="G25" s="6">
        <v>55</v>
      </c>
      <c r="H25" s="6">
        <v>1</v>
      </c>
      <c r="I25" s="6">
        <v>23</v>
      </c>
      <c r="J25" s="6">
        <f t="shared" si="1"/>
        <v>1</v>
      </c>
      <c r="K25" s="11">
        <f>J25-D25</f>
        <v>0</v>
      </c>
      <c r="L25" s="6">
        <f t="shared" si="3"/>
        <v>78</v>
      </c>
      <c r="M25" s="11">
        <f t="shared" si="0"/>
        <v>0</v>
      </c>
      <c r="N25" s="6">
        <f t="shared" si="4"/>
        <v>79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0</v>
      </c>
      <c r="E26" s="6">
        <v>50</v>
      </c>
      <c r="F26" s="6">
        <v>0</v>
      </c>
      <c r="G26" s="6">
        <v>45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50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5</v>
      </c>
      <c r="E28" s="6">
        <v>16</v>
      </c>
      <c r="F28" s="6">
        <v>4</v>
      </c>
      <c r="G28" s="6">
        <v>13</v>
      </c>
      <c r="H28" s="6">
        <v>1</v>
      </c>
      <c r="I28" s="6">
        <v>3</v>
      </c>
      <c r="J28" s="6">
        <f t="shared" si="1"/>
        <v>5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0</v>
      </c>
      <c r="E32" s="6">
        <v>104</v>
      </c>
      <c r="F32" s="6">
        <v>0</v>
      </c>
      <c r="G32" s="6">
        <v>84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104</v>
      </c>
      <c r="M32" s="11">
        <f t="shared" si="0"/>
        <v>0</v>
      </c>
      <c r="N32" s="6">
        <f t="shared" si="4"/>
        <v>104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4</v>
      </c>
      <c r="E33" s="6">
        <v>53</v>
      </c>
      <c r="F33" s="6">
        <v>4</v>
      </c>
      <c r="G33" s="6">
        <v>44</v>
      </c>
      <c r="H33" s="6">
        <v>0</v>
      </c>
      <c r="I33" s="6">
        <v>9</v>
      </c>
      <c r="J33" s="6">
        <f t="shared" si="1"/>
        <v>4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57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</v>
      </c>
      <c r="E34" s="6">
        <v>69</v>
      </c>
      <c r="F34" s="6">
        <v>0</v>
      </c>
      <c r="G34" s="6">
        <v>52</v>
      </c>
      <c r="H34" s="6">
        <v>0</v>
      </c>
      <c r="I34" s="6">
        <v>18</v>
      </c>
      <c r="J34" s="6">
        <f t="shared" si="1"/>
        <v>0</v>
      </c>
      <c r="K34" s="11">
        <f t="shared" si="2"/>
        <v>-1</v>
      </c>
      <c r="L34" s="6">
        <f t="shared" si="3"/>
        <v>70</v>
      </c>
      <c r="M34" s="11">
        <f t="shared" si="0"/>
        <v>1</v>
      </c>
      <c r="N34" s="6">
        <f t="shared" si="4"/>
        <v>70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4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92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1</v>
      </c>
      <c r="I37" s="6">
        <v>5</v>
      </c>
      <c r="J37" s="6">
        <f t="shared" si="1"/>
        <v>1</v>
      </c>
      <c r="K37" s="11">
        <f t="shared" si="5"/>
        <v>1</v>
      </c>
      <c r="L37" s="6">
        <f t="shared" si="3"/>
        <v>35</v>
      </c>
      <c r="M37" s="11">
        <f t="shared" si="6"/>
        <v>0</v>
      </c>
      <c r="N37" s="6">
        <f t="shared" si="4"/>
        <v>36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</v>
      </c>
      <c r="E40" s="6">
        <v>38</v>
      </c>
      <c r="F40" s="6">
        <v>0</v>
      </c>
      <c r="G40" s="6">
        <v>22</v>
      </c>
      <c r="H40" s="6">
        <v>1</v>
      </c>
      <c r="I40" s="6">
        <v>16</v>
      </c>
      <c r="J40" s="6">
        <f t="shared" si="1"/>
        <v>1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0</v>
      </c>
      <c r="G41" s="6">
        <v>25</v>
      </c>
      <c r="H41" s="6">
        <v>0</v>
      </c>
      <c r="I41" s="6">
        <v>35</v>
      </c>
      <c r="J41" s="6">
        <f t="shared" si="1"/>
        <v>0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15</v>
      </c>
      <c r="E43" s="6">
        <v>431</v>
      </c>
      <c r="F43" s="6">
        <v>11</v>
      </c>
      <c r="G43" s="6">
        <v>370</v>
      </c>
      <c r="H43" s="6">
        <v>2</v>
      </c>
      <c r="I43" s="6">
        <v>63</v>
      </c>
      <c r="J43" s="6">
        <f t="shared" si="1"/>
        <v>13</v>
      </c>
      <c r="K43" s="11">
        <f t="shared" si="5"/>
        <v>-2</v>
      </c>
      <c r="L43" s="6">
        <f t="shared" si="3"/>
        <v>433</v>
      </c>
      <c r="M43" s="11">
        <f t="shared" si="6"/>
        <v>2</v>
      </c>
      <c r="N43" s="6">
        <f t="shared" si="4"/>
        <v>446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</v>
      </c>
      <c r="E44" s="6">
        <v>174</v>
      </c>
      <c r="F44" s="6">
        <v>0</v>
      </c>
      <c r="G44" s="6">
        <v>112</v>
      </c>
      <c r="H44" s="6">
        <v>1</v>
      </c>
      <c r="I44" s="6">
        <v>63</v>
      </c>
      <c r="J44" s="6">
        <f t="shared" si="1"/>
        <v>1</v>
      </c>
      <c r="K44" s="11">
        <f t="shared" si="5"/>
        <v>-1</v>
      </c>
      <c r="L44" s="6">
        <f t="shared" si="3"/>
        <v>175</v>
      </c>
      <c r="M44" s="11">
        <f t="shared" si="6"/>
        <v>1</v>
      </c>
      <c r="N44" s="6">
        <f t="shared" si="4"/>
        <v>176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34</v>
      </c>
      <c r="F45" s="6">
        <v>0</v>
      </c>
      <c r="G45" s="6">
        <v>21</v>
      </c>
      <c r="H45" s="6">
        <v>1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34</v>
      </c>
      <c r="M45" s="11">
        <f t="shared" si="6"/>
        <v>0</v>
      </c>
      <c r="N45" s="6">
        <f t="shared" si="4"/>
        <v>35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19</v>
      </c>
      <c r="E54" s="15">
        <v>536</v>
      </c>
      <c r="F54" s="6">
        <v>12</v>
      </c>
      <c r="G54" s="6">
        <v>327</v>
      </c>
      <c r="H54" s="6">
        <v>7</v>
      </c>
      <c r="I54" s="6">
        <v>212</v>
      </c>
      <c r="J54" s="6">
        <f t="shared" si="1"/>
        <v>19</v>
      </c>
      <c r="K54" s="16">
        <f t="shared" si="5"/>
        <v>0</v>
      </c>
      <c r="L54" s="15">
        <f t="shared" si="3"/>
        <v>539</v>
      </c>
      <c r="M54" s="16">
        <f t="shared" si="6"/>
        <v>3</v>
      </c>
      <c r="N54" s="15">
        <f t="shared" si="4"/>
        <v>558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36</v>
      </c>
      <c r="F58" s="6">
        <v>0</v>
      </c>
      <c r="G58" s="6">
        <v>19</v>
      </c>
      <c r="H58" s="6">
        <v>0</v>
      </c>
      <c r="I58" s="6">
        <v>18</v>
      </c>
      <c r="J58" s="6">
        <f t="shared" si="1"/>
        <v>0</v>
      </c>
      <c r="K58" s="11">
        <f t="shared" si="5"/>
        <v>-1</v>
      </c>
      <c r="L58" s="6">
        <f t="shared" si="3"/>
        <v>37</v>
      </c>
      <c r="M58" s="11">
        <f t="shared" si="6"/>
        <v>1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6</v>
      </c>
      <c r="E59" s="6">
        <v>50</v>
      </c>
      <c r="F59" s="6">
        <v>0</v>
      </c>
      <c r="G59" s="6">
        <v>30</v>
      </c>
      <c r="H59" s="6">
        <v>6</v>
      </c>
      <c r="I59" s="6">
        <v>20</v>
      </c>
      <c r="J59" s="6">
        <f t="shared" si="1"/>
        <v>6</v>
      </c>
      <c r="K59" s="11">
        <f t="shared" si="5"/>
        <v>0</v>
      </c>
      <c r="L59" s="6">
        <f t="shared" si="3"/>
        <v>50</v>
      </c>
      <c r="M59" s="11">
        <f t="shared" si="6"/>
        <v>0</v>
      </c>
      <c r="N59" s="6">
        <f t="shared" si="4"/>
        <v>56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3</v>
      </c>
      <c r="E63" s="6">
        <v>105</v>
      </c>
      <c r="F63" s="6">
        <v>3</v>
      </c>
      <c r="G63" s="6">
        <v>88</v>
      </c>
      <c r="H63" s="6">
        <v>0</v>
      </c>
      <c r="I63" s="6">
        <v>17</v>
      </c>
      <c r="J63" s="6">
        <f t="shared" si="1"/>
        <v>3</v>
      </c>
      <c r="K63" s="11">
        <f t="shared" si="5"/>
        <v>0</v>
      </c>
      <c r="L63" s="6">
        <f t="shared" si="3"/>
        <v>105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268</v>
      </c>
      <c r="F64" s="6">
        <v>0</v>
      </c>
      <c r="G64" s="6">
        <v>243</v>
      </c>
      <c r="H64" s="6">
        <v>0</v>
      </c>
      <c r="I64" s="6">
        <v>25</v>
      </c>
      <c r="J64" s="6">
        <f t="shared" si="1"/>
        <v>0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268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1</v>
      </c>
      <c r="E67" s="6">
        <v>7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-1</v>
      </c>
      <c r="L67" s="6">
        <f t="shared" si="3"/>
        <v>8</v>
      </c>
      <c r="M67" s="11">
        <f t="shared" si="6"/>
        <v>1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1</v>
      </c>
      <c r="E74" s="6">
        <v>21</v>
      </c>
      <c r="F74" s="6">
        <v>0</v>
      </c>
      <c r="G74" s="6">
        <v>8</v>
      </c>
      <c r="H74" s="6">
        <v>1</v>
      </c>
      <c r="I74" s="6">
        <v>13</v>
      </c>
      <c r="J74" s="6">
        <f t="shared" si="9"/>
        <v>1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22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0</v>
      </c>
      <c r="E75" s="6">
        <v>140</v>
      </c>
      <c r="F75" s="6">
        <v>0</v>
      </c>
      <c r="G75" s="6">
        <v>82</v>
      </c>
      <c r="H75" s="6">
        <v>0</v>
      </c>
      <c r="I75" s="6">
        <v>58</v>
      </c>
      <c r="J75" s="6">
        <f t="shared" si="9"/>
        <v>0</v>
      </c>
      <c r="K75" s="11">
        <f t="shared" si="7"/>
        <v>0</v>
      </c>
      <c r="L75" s="6">
        <f t="shared" si="10"/>
        <v>140</v>
      </c>
      <c r="M75" s="11">
        <f t="shared" si="8"/>
        <v>0</v>
      </c>
      <c r="N75" s="6">
        <f t="shared" si="11"/>
        <v>140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63</v>
      </c>
      <c r="F79" s="6">
        <v>1</v>
      </c>
      <c r="G79" s="6">
        <v>48</v>
      </c>
      <c r="H79" s="6">
        <v>1</v>
      </c>
      <c r="I79" s="6">
        <v>15</v>
      </c>
      <c r="J79" s="6">
        <f t="shared" si="9"/>
        <v>2</v>
      </c>
      <c r="K79" s="11">
        <f t="shared" si="7"/>
        <v>0</v>
      </c>
      <c r="L79" s="6">
        <f t="shared" si="10"/>
        <v>63</v>
      </c>
      <c r="M79" s="11">
        <f t="shared" si="8"/>
        <v>0</v>
      </c>
      <c r="N79" s="6">
        <f t="shared" si="11"/>
        <v>65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</v>
      </c>
      <c r="E80" s="15">
        <v>79</v>
      </c>
      <c r="F80" s="6">
        <v>0</v>
      </c>
      <c r="G80" s="6">
        <v>68</v>
      </c>
      <c r="H80" s="6">
        <v>1</v>
      </c>
      <c r="I80" s="6">
        <v>11</v>
      </c>
      <c r="J80" s="6">
        <f t="shared" si="9"/>
        <v>1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67</v>
      </c>
      <c r="F81" s="6">
        <v>0</v>
      </c>
      <c r="G81" s="6">
        <v>54</v>
      </c>
      <c r="H81" s="6">
        <v>0</v>
      </c>
      <c r="I81" s="6">
        <v>13</v>
      </c>
      <c r="J81" s="6">
        <f t="shared" si="9"/>
        <v>0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67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1</v>
      </c>
      <c r="I83" s="6">
        <v>7</v>
      </c>
      <c r="J83" s="6">
        <f t="shared" si="9"/>
        <v>1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57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27</v>
      </c>
      <c r="F85" s="6">
        <v>0</v>
      </c>
      <c r="G85" s="6">
        <v>17</v>
      </c>
      <c r="H85" s="6">
        <v>1</v>
      </c>
      <c r="I85" s="6">
        <v>10</v>
      </c>
      <c r="J85" s="6">
        <f t="shared" si="9"/>
        <v>1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28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118</v>
      </c>
      <c r="F87" s="6">
        <v>0</v>
      </c>
      <c r="G87" s="6">
        <v>115</v>
      </c>
      <c r="H87" s="6">
        <v>0</v>
      </c>
      <c r="I87" s="6">
        <v>3</v>
      </c>
      <c r="J87" s="6">
        <f t="shared" si="9"/>
        <v>0</v>
      </c>
      <c r="K87" s="11">
        <f t="shared" si="7"/>
        <v>0</v>
      </c>
      <c r="L87" s="6">
        <f t="shared" si="10"/>
        <v>118</v>
      </c>
      <c r="M87" s="11">
        <f t="shared" si="8"/>
        <v>0</v>
      </c>
      <c r="N87" s="6">
        <f t="shared" si="11"/>
        <v>118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1</v>
      </c>
      <c r="E88" s="6">
        <v>53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-1</v>
      </c>
      <c r="L88" s="6">
        <f t="shared" si="10"/>
        <v>54</v>
      </c>
      <c r="M88" s="11">
        <f t="shared" si="8"/>
        <v>1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2</v>
      </c>
      <c r="E89" s="6">
        <v>23</v>
      </c>
      <c r="F89" s="6">
        <v>0</v>
      </c>
      <c r="G89" s="6">
        <v>13</v>
      </c>
      <c r="H89" s="6">
        <v>2</v>
      </c>
      <c r="I89" s="6">
        <v>10</v>
      </c>
      <c r="J89" s="6">
        <f t="shared" si="9"/>
        <v>2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25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2</v>
      </c>
      <c r="E94" s="6">
        <v>44</v>
      </c>
      <c r="F94" s="6">
        <v>0</v>
      </c>
      <c r="G94" s="6">
        <v>28</v>
      </c>
      <c r="H94" s="6">
        <v>1</v>
      </c>
      <c r="I94" s="6">
        <v>17</v>
      </c>
      <c r="J94" s="6">
        <f t="shared" si="9"/>
        <v>1</v>
      </c>
      <c r="K94" s="11">
        <f t="shared" si="7"/>
        <v>-1</v>
      </c>
      <c r="L94" s="6">
        <f t="shared" si="10"/>
        <v>45</v>
      </c>
      <c r="M94" s="11">
        <f t="shared" si="8"/>
        <v>1</v>
      </c>
      <c r="N94" s="6">
        <f t="shared" si="11"/>
        <v>46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129</v>
      </c>
      <c r="F98" s="6">
        <v>0</v>
      </c>
      <c r="G98" s="6">
        <v>102</v>
      </c>
      <c r="H98" s="6">
        <v>1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129</v>
      </c>
      <c r="M98" s="11">
        <f t="shared" si="8"/>
        <v>0</v>
      </c>
      <c r="N98" s="6">
        <f t="shared" si="11"/>
        <v>130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6</v>
      </c>
      <c r="E99" s="6">
        <v>34</v>
      </c>
      <c r="F99" s="6">
        <v>6</v>
      </c>
      <c r="G99" s="6">
        <v>26</v>
      </c>
      <c r="H99" s="6">
        <v>0</v>
      </c>
      <c r="I99" s="6">
        <v>8</v>
      </c>
      <c r="J99" s="6">
        <f t="shared" si="9"/>
        <v>6</v>
      </c>
      <c r="K99" s="11">
        <f t="shared" si="7"/>
        <v>0</v>
      </c>
      <c r="L99" s="6">
        <f t="shared" si="10"/>
        <v>34</v>
      </c>
      <c r="M99" s="11">
        <f t="shared" si="8"/>
        <v>0</v>
      </c>
      <c r="N99" s="6">
        <f t="shared" si="11"/>
        <v>40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5</v>
      </c>
      <c r="E109" s="6">
        <v>69</v>
      </c>
      <c r="F109" s="6">
        <v>5</v>
      </c>
      <c r="G109" s="6">
        <v>51</v>
      </c>
      <c r="H109" s="6">
        <v>0</v>
      </c>
      <c r="I109" s="6">
        <v>18</v>
      </c>
      <c r="J109" s="6">
        <f t="shared" si="9"/>
        <v>5</v>
      </c>
      <c r="K109" s="11">
        <f t="shared" si="12"/>
        <v>0</v>
      </c>
      <c r="L109" s="6">
        <f t="shared" si="10"/>
        <v>69</v>
      </c>
      <c r="M109" s="11">
        <f t="shared" si="13"/>
        <v>0</v>
      </c>
      <c r="N109" s="6">
        <f t="shared" si="11"/>
        <v>74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5</v>
      </c>
      <c r="E114" s="6">
        <v>52</v>
      </c>
      <c r="F114" s="6">
        <v>5</v>
      </c>
      <c r="G114" s="6">
        <v>50</v>
      </c>
      <c r="H114" s="6">
        <v>0</v>
      </c>
      <c r="I114" s="6">
        <v>2</v>
      </c>
      <c r="J114" s="6">
        <f t="shared" si="9"/>
        <v>5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100</v>
      </c>
      <c r="F116" s="6">
        <v>1</v>
      </c>
      <c r="G116" s="6">
        <v>85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100</v>
      </c>
      <c r="M116" s="11">
        <f t="shared" si="13"/>
        <v>0</v>
      </c>
      <c r="N116" s="6">
        <f t="shared" si="11"/>
        <v>101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111</v>
      </c>
      <c r="E120" s="6">
        <v>1008</v>
      </c>
      <c r="F120" s="6">
        <v>7</v>
      </c>
      <c r="G120" s="6">
        <v>543</v>
      </c>
      <c r="H120" s="6">
        <v>44</v>
      </c>
      <c r="I120" s="6">
        <v>525</v>
      </c>
      <c r="J120" s="6">
        <f>+H120+F120</f>
        <v>51</v>
      </c>
      <c r="K120" s="11">
        <f t="shared" si="12"/>
        <v>-60</v>
      </c>
      <c r="L120" s="6">
        <f t="shared" si="10"/>
        <v>1068</v>
      </c>
      <c r="M120" s="11">
        <f t="shared" si="13"/>
        <v>60</v>
      </c>
      <c r="N120" s="6">
        <f t="shared" si="11"/>
        <v>1119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304</v>
      </c>
      <c r="E121" s="10">
        <f>SUM(E4:E120)</f>
        <v>11082</v>
      </c>
      <c r="F121" s="10">
        <f>SUM(F4:F119)+F120</f>
        <v>90</v>
      </c>
      <c r="G121" s="10">
        <f>SUM(G4:G119)+G120</f>
        <v>8668</v>
      </c>
      <c r="H121" s="10">
        <f>SUM(H4:H119)+H120</f>
        <v>123</v>
      </c>
      <c r="I121" s="10">
        <f>SUM(I4:I119)+I120</f>
        <v>2510</v>
      </c>
      <c r="J121" s="10">
        <f>SUM(J4:J119)+J120</f>
        <v>213</v>
      </c>
      <c r="K121" s="13">
        <f t="shared" ref="K121:M121" si="14">SUM(K4:K119)+K120</f>
        <v>-91</v>
      </c>
      <c r="L121" s="10">
        <f t="shared" si="14"/>
        <v>11178</v>
      </c>
      <c r="M121" s="13">
        <f t="shared" si="14"/>
        <v>96</v>
      </c>
      <c r="N121" s="10">
        <f>SUM(N4:N119)+N120</f>
        <v>11391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2020-06-28T08:25:56Z</dcterms:modified>
</cp:coreProperties>
</file>