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502B8F4-58DB-46A5-ACA8-131D1C79B4C1}" xr6:coauthVersionLast="44" xr6:coauthVersionMax="44" xr10:uidLastSave="{00000000-0000-0000-0000-000000000000}"/>
  <bookViews>
    <workbookView xWindow="2910" yWindow="2910" windowWidth="18900" windowHeight="1105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<sst xmlns="http://schemas.openxmlformats.org/spreadsheetml/2006/main" count="250" uniqueCount="246">
  <si>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</si>
  <si>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</si>
  <si>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</si>
  <si>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</si>
  <si>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</si>
  <si>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</si>
  <si>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</si>
  <si>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</si>
  <si>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</si>
  <si>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</si>
  <si>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</si>
  <si>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</si>
  <si>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</si>
  <si>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</si>
  <si>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</si>
  <si>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</si>
  <si>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</si>
  <si>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</si>
  <si>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</si>
  <si>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</si>
  <si>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</si>
  <si>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</si>
  <si>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</si>
  <si>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</si>
  <si>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</si>
  <si>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</si>
  <si>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</si>
  <si>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</si>
  <si>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</si>
  <si>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</si>
  <si>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</si>
  <si>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</si>
  <si>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</si>
  <si>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</si>
  <si>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</si>
  <si>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</si>
  <si>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</si>
  <si>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</si>
  <si>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</si>
  <si>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</si>
  <si>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</si>
  <si>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</si>
  <si>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</si>
  <si>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</si>
  <si>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</si>
  <si>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</si>
  <si>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</si>
  <si>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</si>
  <si>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</si>
  <si>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</si>
  <si>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</si>
  <si>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</si>
  <si>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</si>
  <si>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</si>
  <si>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</si>
  <si>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</si>
  <si>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</si>
  <si>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</si>
  <si>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</si>
  <si>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</si>
  <si>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</si>
  <si>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</si>
  <si>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</si>
  <si>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</si>
  <si>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</si>
  <si>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</si>
  <si>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</si>
  <si>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</si>
  <si>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</si>
  <si>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</si>
  <si>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</si>
  <si>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</si>
  <si>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</si>
  <si>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</si>
  <si>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</si>
  <si>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</si>
  <si>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</si>
  <si>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</si>
  <si>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</si>
  <si>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</si>
  <si>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</si>
  <si>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</si>
  <si>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</si>
  <si>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</si>
  <si>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</si>
  <si>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</si>
  <si>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</si>
  <si>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</si>
  <si>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</si>
  <si>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</si>
  <si>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</si>
  <si>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</si>
  <si>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</si>
  <si>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</si>
  <si>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</si>
  <si>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</si>
  <si>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</si>
  <si>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</si>
  <si>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</si>
  <si>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</si>
  <si>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</si>
  <si>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</si>
  <si>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</si>
  <si>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</si>
  <si>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</si>
  <si>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</si>
  <si>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</si>
  <si>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</si>
  <si>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</si>
  <si>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</si>
  <si>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</si>
  <si>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</si>
  <si>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</si>
  <si>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</si>
  <si>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</si>
  <si>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</si>
  <si>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</si>
  <si>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</si>
  <si>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</si>
  <si>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</si>
  <si>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</si>
  <si>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</si>
  <si>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</si>
  <si>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</si>
  <si>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</si>
  <si>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</si>
  <si>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</si>
  <si>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</si>
  <si>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</si>
  <si>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</si>
  <si>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</si>
  <si>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</si>
  <si>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</si>
  <si>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</si>
  <si>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</si>
  <si>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</si>
  <si>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</si>
  <si>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</si>
  <si>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</si>
  <si>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</si>
  <si>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</si>
  <si>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</si>
  <si>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</si>
  <si>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</si>
  <si>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</si>
  <si>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</si>
  <si>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</si>
  <si>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</si>
  <si>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</si>
  <si>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</si>
  <si>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</si>
  <si>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</si>
  <si>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</si>
  <si>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</si>
  <si>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</si>
  <si>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</si>
  <si>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</si>
  <si>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</si>
  <si>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</si>
  <si>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</si>
  <si>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</si>
  <si>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</si>
  <si>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</si>
  <si>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</si>
  <si>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</si>
  <si>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</si>
  <si>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</si>
  <si>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</si>
  <si>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</si>
  <si>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</si>
  <si>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</si>
  <si>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</si>
  <si>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</si>
  <si>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</si>
  <si>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</si>
  <si>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</si>
  <si>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</si>
  <si>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</si>
  <si>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</si>
  <si>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</si>
  <si>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</si>
  <si>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</si>
  <si>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</si>
  <si>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</si>
  <si>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</si>
  <si>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</si>
  <si>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</si>
  <si>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</si>
  <si>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</si>
  <si>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</si>
  <si>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</si>
  <si>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</si>
  <si>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</si>
  <si>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</si>
  <si>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</si>
  <si>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</si>
  <si>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</si>
  <si>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</si>
  <si>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</si>
  <si>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</si>
  <si>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</si>
  <si>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</si>
  <si>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</si>
  <si>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</si>
  <si>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</si>
  <si>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</si>
  <si>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</si>
  <si>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</si>
  <si>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</si>
  <si>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</si>
  <si>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</si>
  <si>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</si>
  <si>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</si>
  <si>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</si>
  <si>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</si>
  <si>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</si>
  <si>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</si>
  <si>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</si>
  <si>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</si>
  <si>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</si>
  <si>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</si>
  <si>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</si>
  <si>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</si>
  <si>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</si>
  <si>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</si>
  <si>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</si>
  <si>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</si>
  <si>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</si>
  <si>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</si>
  <si>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</si>
  <si>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</si>
  <si>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</si>
  <si>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</si>
  <si>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</si>
  <si>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</si>
  <si>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</si>
  <si>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12-08-2020</t>
  </si>
  <si>
    <t>Numero casi di QUARANTENE/ISOLAMENTI CONCLUSI al 12-08-2020</t>
  </si>
  <si>
    <t>Isolamento/Qarantena al 13-08-2020</t>
  </si>
  <si>
    <t>Totale casi di QUARANTENE/ISOLAMENTI al 13-08-2020</t>
  </si>
  <si>
    <t>Numero casi di QUARANTENE IN CORSO al 13-08-2020</t>
  </si>
  <si>
    <t>Numero casi di QUARANTENE CONCLUSE al 13-08-2020</t>
  </si>
  <si>
    <t>Numero casi di ISOLAMENTI DOMICILIARI FIDUCIARI IN CORSO al 13-08-2020</t>
  </si>
  <si>
    <t>Numero casi di ISOLAMENTI DOMICILIARI FIDUCIARI CONCLUSI al 13-08-2020</t>
  </si>
  <si>
    <t>Numero casi di QUARANTENE/ISOLAMENTI IN CORSO al 13-08-2020</t>
  </si>
  <si>
    <t>Numero casi di QUARANTENE/ISOLAMENTI CONCLUSI al 13-08-2020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</si>
</sst>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R18" sqref="R18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</v>
      </c>
      <c r="E7" s="6">
        <v>572</v>
      </c>
      <c r="F7" s="6">
        <v>5</v>
      </c>
      <c r="G7" s="6">
        <v>488</v>
      </c>
      <c r="H7" s="6">
        <v>8</v>
      </c>
      <c r="I7" s="6">
        <v>84</v>
      </c>
      <c r="J7" s="6">
        <f t="shared" si="1"/>
        <v>13</v>
      </c>
      <c r="K7" s="11">
        <f>J7-D7</f>
        <v>0</v>
      </c>
      <c r="L7" s="6">
        <f>G7+I7</f>
        <v>572</v>
      </c>
      <c r="M7" s="11">
        <f>L7-E7</f>
        <v>0</v>
      </c>
      <c r="N7" s="6">
        <f t="shared" si="4"/>
        <v>585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134</v>
      </c>
      <c r="E11" s="6">
        <v>2481</v>
      </c>
      <c r="F11" s="6">
        <v>54</v>
      </c>
      <c r="G11" s="6">
        <v>2034</v>
      </c>
      <c r="H11" s="6">
        <v>85</v>
      </c>
      <c r="I11" s="6">
        <v>452</v>
      </c>
      <c r="J11" s="6">
        <f t="shared" si="1"/>
        <v>139</v>
      </c>
      <c r="K11" s="11">
        <f t="shared" si="2"/>
        <v>5</v>
      </c>
      <c r="L11" s="6">
        <f t="shared" si="3"/>
        <v>2486</v>
      </c>
      <c r="M11" s="11">
        <f t="shared" si="0"/>
        <v>5</v>
      </c>
      <c r="N11" s="6">
        <f>L11+J11</f>
        <v>2625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16</v>
      </c>
      <c r="E14" s="6">
        <v>488</v>
      </c>
      <c r="F14" s="6">
        <v>2</v>
      </c>
      <c r="G14" s="6">
        <v>343</v>
      </c>
      <c r="H14" s="6">
        <v>15</v>
      </c>
      <c r="I14" s="6">
        <v>147</v>
      </c>
      <c r="J14" s="6">
        <f t="shared" si="1"/>
        <v>17</v>
      </c>
      <c r="K14" s="11">
        <f t="shared" si="2"/>
        <v>1</v>
      </c>
      <c r="L14" s="6">
        <f t="shared" si="3"/>
        <v>490</v>
      </c>
      <c r="M14" s="11">
        <f>L14-E14</f>
        <v>2</v>
      </c>
      <c r="N14" s="6">
        <f t="shared" si="4"/>
        <v>507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1</v>
      </c>
      <c r="N15" s="6">
        <f t="shared" si="4"/>
        <v>58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23</v>
      </c>
      <c r="E16" s="6">
        <v>420</v>
      </c>
      <c r="F16" s="6">
        <v>10</v>
      </c>
      <c r="G16" s="6">
        <v>330</v>
      </c>
      <c r="H16" s="6">
        <v>14</v>
      </c>
      <c r="I16" s="6">
        <v>89</v>
      </c>
      <c r="J16" s="6">
        <f t="shared" si="1"/>
        <v>24</v>
      </c>
      <c r="K16" s="11">
        <f t="shared" si="2"/>
        <v>1</v>
      </c>
      <c r="L16" s="6">
        <f t="shared" si="3"/>
        <v>419</v>
      </c>
      <c r="M16" s="11">
        <f t="shared" si="0"/>
        <v>-1</v>
      </c>
      <c r="N16" s="6">
        <f>L16+J16</f>
        <v>443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89</v>
      </c>
      <c r="F20" s="6">
        <v>0</v>
      </c>
      <c r="G20" s="6">
        <v>62</v>
      </c>
      <c r="H20" s="6">
        <v>0</v>
      </c>
      <c r="I20" s="6">
        <v>28</v>
      </c>
      <c r="J20" s="6">
        <f t="shared" si="1"/>
        <v>0</v>
      </c>
      <c r="K20" s="11">
        <f>J20-D20</f>
        <v>-1</v>
      </c>
      <c r="L20" s="6">
        <f t="shared" si="3"/>
        <v>90</v>
      </c>
      <c r="M20" s="11">
        <f t="shared" si="0"/>
        <v>1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26</v>
      </c>
      <c r="F21" s="6">
        <v>0</v>
      </c>
      <c r="G21" s="6">
        <v>12</v>
      </c>
      <c r="H21" s="6">
        <v>3</v>
      </c>
      <c r="I21" s="6">
        <v>14</v>
      </c>
      <c r="J21" s="6">
        <f t="shared" si="1"/>
        <v>3</v>
      </c>
      <c r="K21" s="11">
        <f t="shared" si="2"/>
        <v>0</v>
      </c>
      <c r="L21" s="6">
        <f t="shared" si="3"/>
        <v>26</v>
      </c>
      <c r="M21" s="11">
        <f t="shared" si="0"/>
        <v>0</v>
      </c>
      <c r="N21" s="6">
        <f t="shared" si="4"/>
        <v>29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91</v>
      </c>
      <c r="F25" s="6">
        <v>0</v>
      </c>
      <c r="G25" s="6">
        <v>56</v>
      </c>
      <c r="H25" s="6">
        <v>5</v>
      </c>
      <c r="I25" s="6">
        <v>35</v>
      </c>
      <c r="J25" s="6">
        <f t="shared" si="1"/>
        <v>5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110</v>
      </c>
      <c r="F32" s="6">
        <v>1</v>
      </c>
      <c r="G32" s="6">
        <v>84</v>
      </c>
      <c r="H32" s="6">
        <v>1</v>
      </c>
      <c r="I32" s="6">
        <v>27</v>
      </c>
      <c r="J32" s="6">
        <f t="shared" si="1"/>
        <v>2</v>
      </c>
      <c r="K32" s="11">
        <f t="shared" si="2"/>
        <v>-1</v>
      </c>
      <c r="L32" s="6">
        <f t="shared" si="3"/>
        <v>111</v>
      </c>
      <c r="M32" s="11">
        <f t="shared" si="0"/>
        <v>1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76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-1</v>
      </c>
      <c r="L34" s="6">
        <f t="shared" si="3"/>
        <v>77</v>
      </c>
      <c r="M34" s="11">
        <f t="shared" si="0"/>
        <v>1</v>
      </c>
      <c r="N34" s="6">
        <f t="shared" si="4"/>
        <v>78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9</v>
      </c>
      <c r="I38" s="6">
        <v>8</v>
      </c>
      <c r="J38" s="6">
        <f t="shared" si="1"/>
        <v>10</v>
      </c>
      <c r="K38" s="16">
        <f t="shared" si="5"/>
        <v>1</v>
      </c>
      <c r="L38" s="15">
        <f t="shared" si="3"/>
        <v>20</v>
      </c>
      <c r="M38" s="16">
        <f t="shared" si="6"/>
        <v>0</v>
      </c>
      <c r="N38" s="15">
        <f t="shared" si="4"/>
        <v>30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10</v>
      </c>
      <c r="E40" s="6">
        <v>50</v>
      </c>
      <c r="F40" s="6">
        <v>1</v>
      </c>
      <c r="G40" s="6">
        <v>26</v>
      </c>
      <c r="H40" s="6">
        <v>9</v>
      </c>
      <c r="I40" s="6">
        <v>24</v>
      </c>
      <c r="J40" s="6">
        <f t="shared" si="1"/>
        <v>10</v>
      </c>
      <c r="K40" s="11">
        <f t="shared" si="5"/>
        <v>0</v>
      </c>
      <c r="L40" s="6">
        <f t="shared" si="3"/>
        <v>50</v>
      </c>
      <c r="M40" s="11">
        <f t="shared" si="6"/>
        <v>0</v>
      </c>
      <c r="N40" s="6">
        <f t="shared" si="4"/>
        <v>60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51</v>
      </c>
      <c r="E43" s="6">
        <v>479</v>
      </c>
      <c r="F43" s="6">
        <v>14</v>
      </c>
      <c r="G43" s="6">
        <v>387</v>
      </c>
      <c r="H43" s="6">
        <v>37</v>
      </c>
      <c r="I43" s="6">
        <v>92</v>
      </c>
      <c r="J43" s="6">
        <f t="shared" si="1"/>
        <v>51</v>
      </c>
      <c r="K43" s="11">
        <f t="shared" si="5"/>
        <v>0</v>
      </c>
      <c r="L43" s="6">
        <f t="shared" si="3"/>
        <v>479</v>
      </c>
      <c r="M43" s="11">
        <f t="shared" si="6"/>
        <v>0</v>
      </c>
      <c r="N43" s="6">
        <f t="shared" si="4"/>
        <v>530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199</v>
      </c>
      <c r="F44" s="6">
        <v>5</v>
      </c>
      <c r="G44" s="6">
        <v>126</v>
      </c>
      <c r="H44" s="6">
        <v>14</v>
      </c>
      <c r="I44" s="6">
        <v>73</v>
      </c>
      <c r="J44" s="6">
        <f t="shared" si="1"/>
        <v>19</v>
      </c>
      <c r="K44" s="11">
        <f t="shared" si="5"/>
        <v>0</v>
      </c>
      <c r="L44" s="6">
        <f t="shared" si="3"/>
        <v>199</v>
      </c>
      <c r="M44" s="11">
        <f t="shared" si="6"/>
        <v>0</v>
      </c>
      <c r="N44" s="6">
        <f t="shared" si="4"/>
        <v>218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1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65</v>
      </c>
      <c r="E54" s="15">
        <v>646</v>
      </c>
      <c r="F54" s="6">
        <v>30</v>
      </c>
      <c r="G54" s="6">
        <v>357</v>
      </c>
      <c r="H54" s="6">
        <v>34</v>
      </c>
      <c r="I54" s="6">
        <v>292</v>
      </c>
      <c r="J54" s="6">
        <f t="shared" si="1"/>
        <v>64</v>
      </c>
      <c r="K54" s="16">
        <f t="shared" si="5"/>
        <v>-1</v>
      </c>
      <c r="L54" s="15">
        <f t="shared" si="3"/>
        <v>649</v>
      </c>
      <c r="M54" s="16">
        <f t="shared" si="6"/>
        <v>3</v>
      </c>
      <c r="N54" s="15">
        <f t="shared" si="4"/>
        <v>713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6</v>
      </c>
      <c r="I58" s="6">
        <v>18</v>
      </c>
      <c r="J58" s="6">
        <f t="shared" si="1"/>
        <v>6</v>
      </c>
      <c r="K58" s="11">
        <f t="shared" si="5"/>
        <v>2</v>
      </c>
      <c r="L58" s="6">
        <f t="shared" si="3"/>
        <v>38</v>
      </c>
      <c r="M58" s="11">
        <f t="shared" si="6"/>
        <v>0</v>
      </c>
      <c r="N58" s="6">
        <f t="shared" si="4"/>
        <v>44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61</v>
      </c>
      <c r="F59" s="6">
        <v>0</v>
      </c>
      <c r="G59" s="6">
        <v>31</v>
      </c>
      <c r="H59" s="6">
        <v>3</v>
      </c>
      <c r="I59" s="6">
        <v>30</v>
      </c>
      <c r="J59" s="6">
        <f t="shared" si="1"/>
        <v>3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64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9</v>
      </c>
      <c r="E63" s="6">
        <v>116</v>
      </c>
      <c r="F63" s="6">
        <v>0</v>
      </c>
      <c r="G63" s="6">
        <v>95</v>
      </c>
      <c r="H63" s="6">
        <v>9</v>
      </c>
      <c r="I63" s="6">
        <v>23</v>
      </c>
      <c r="J63" s="6">
        <f t="shared" si="1"/>
        <v>9</v>
      </c>
      <c r="K63" s="11">
        <f t="shared" si="5"/>
        <v>0</v>
      </c>
      <c r="L63" s="6">
        <f t="shared" si="3"/>
        <v>118</v>
      </c>
      <c r="M63" s="11">
        <f t="shared" si="6"/>
        <v>2</v>
      </c>
      <c r="N63" s="6">
        <f t="shared" si="4"/>
        <v>127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8</v>
      </c>
      <c r="F67" s="6">
        <v>0</v>
      </c>
      <c r="G67" s="6">
        <v>2</v>
      </c>
      <c r="H67" s="6">
        <v>2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10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149</v>
      </c>
      <c r="F75" s="6">
        <v>1</v>
      </c>
      <c r="G75" s="6">
        <v>86</v>
      </c>
      <c r="H75" s="6">
        <v>3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-2</v>
      </c>
      <c r="L80" s="15">
        <f t="shared" si="10"/>
        <v>83</v>
      </c>
      <c r="M80" s="16">
        <f t="shared" si="8"/>
        <v>2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122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0</v>
      </c>
      <c r="L87" s="6">
        <f t="shared" si="10"/>
        <v>122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59</v>
      </c>
      <c r="F88" s="6">
        <v>0</v>
      </c>
      <c r="G88" s="6">
        <v>33</v>
      </c>
      <c r="H88" s="6">
        <v>0</v>
      </c>
      <c r="I88" s="6">
        <v>28</v>
      </c>
      <c r="J88" s="6">
        <f t="shared" si="9"/>
        <v>0</v>
      </c>
      <c r="K88" s="11">
        <f t="shared" si="7"/>
        <v>-2</v>
      </c>
      <c r="L88" s="6">
        <f t="shared" si="10"/>
        <v>61</v>
      </c>
      <c r="M88" s="11">
        <f t="shared" si="8"/>
        <v>2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30</v>
      </c>
      <c r="E93" s="6">
        <v>14</v>
      </c>
      <c r="F93" s="6">
        <v>30</v>
      </c>
      <c r="G93" s="6">
        <v>9</v>
      </c>
      <c r="H93" s="6">
        <v>0</v>
      </c>
      <c r="I93" s="6">
        <v>5</v>
      </c>
      <c r="J93" s="6">
        <f t="shared" si="9"/>
        <v>30</v>
      </c>
      <c r="K93" s="11">
        <f t="shared" si="7"/>
        <v>0</v>
      </c>
      <c r="L93" s="6">
        <f t="shared" si="10"/>
        <v>14</v>
      </c>
      <c r="M93" s="11">
        <f t="shared" si="8"/>
        <v>0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49</v>
      </c>
      <c r="F94" s="6">
        <v>4</v>
      </c>
      <c r="G94" s="6">
        <v>29</v>
      </c>
      <c r="H94" s="6">
        <v>3</v>
      </c>
      <c r="I94" s="6">
        <v>20</v>
      </c>
      <c r="J94" s="6">
        <f t="shared" si="9"/>
        <v>7</v>
      </c>
      <c r="K94" s="11">
        <f t="shared" si="7"/>
        <v>0</v>
      </c>
      <c r="L94" s="6">
        <f t="shared" si="10"/>
        <v>49</v>
      </c>
      <c r="M94" s="11">
        <f t="shared" si="8"/>
        <v>0</v>
      </c>
      <c r="N94" s="6">
        <f t="shared" si="11"/>
        <v>56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135</v>
      </c>
      <c r="F98" s="6">
        <v>4</v>
      </c>
      <c r="G98" s="6">
        <v>104</v>
      </c>
      <c r="H98" s="6">
        <v>4</v>
      </c>
      <c r="I98" s="6">
        <v>33</v>
      </c>
      <c r="J98" s="6">
        <f t="shared" si="9"/>
        <v>8</v>
      </c>
      <c r="K98" s="11">
        <f t="shared" si="7"/>
        <v>-1</v>
      </c>
      <c r="L98" s="6">
        <f t="shared" si="10"/>
        <v>137</v>
      </c>
      <c r="M98" s="11">
        <f t="shared" si="8"/>
        <v>2</v>
      </c>
      <c r="N98" s="6">
        <f t="shared" si="11"/>
        <v>145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11</v>
      </c>
      <c r="E99" s="6">
        <v>47</v>
      </c>
      <c r="F99" s="6">
        <v>0</v>
      </c>
      <c r="G99" s="6">
        <v>35</v>
      </c>
      <c r="H99" s="6">
        <v>11</v>
      </c>
      <c r="I99" s="6">
        <v>12</v>
      </c>
      <c r="J99" s="6">
        <f t="shared" si="9"/>
        <v>11</v>
      </c>
      <c r="K99" s="11">
        <f t="shared" si="7"/>
        <v>0</v>
      </c>
      <c r="L99" s="6">
        <f t="shared" si="10"/>
        <v>47</v>
      </c>
      <c r="M99" s="11">
        <f t="shared" si="8"/>
        <v>0</v>
      </c>
      <c r="N99" s="6">
        <f t="shared" si="11"/>
        <v>58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60</v>
      </c>
      <c r="F100" s="6">
        <v>0</v>
      </c>
      <c r="G100" s="6">
        <v>49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-6</v>
      </c>
      <c r="L103" s="15">
        <f t="shared" si="10"/>
        <v>34</v>
      </c>
      <c r="M103" s="16">
        <f t="shared" si="13"/>
        <v>6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0</v>
      </c>
      <c r="L116" s="6">
        <f t="shared" si="10"/>
        <v>111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711</v>
      </c>
      <c r="E120" s="6">
        <v>1283</v>
      </c>
      <c r="F120" s="6">
        <v>89</v>
      </c>
      <c r="G120" s="6">
        <v>578</v>
      </c>
      <c r="H120" s="6">
        <v>652</v>
      </c>
      <c r="I120" s="6">
        <v>730</v>
      </c>
      <c r="J120" s="6">
        <f>+H120+F120</f>
        <v>741</v>
      </c>
      <c r="K120" s="11">
        <f t="shared" si="12"/>
        <v>30</v>
      </c>
      <c r="L120" s="6">
        <f t="shared" si="10"/>
        <v>1308</v>
      </c>
      <c r="M120" s="11">
        <f t="shared" si="13"/>
        <v>25</v>
      </c>
      <c r="N120" s="6">
        <f t="shared" si="11"/>
        <v>2049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1302</v>
      </c>
      <c r="E121" s="10">
        <f>SUM(E4:E120)</f>
        <v>12287</v>
      </c>
      <c r="F121" s="10">
        <f>SUM(F4:F119)+F120</f>
        <v>341</v>
      </c>
      <c r="G121" s="10">
        <f>SUM(G4:G119)+G120</f>
        <v>9035</v>
      </c>
      <c r="H121" s="10">
        <f>SUM(H4:H119)+H120</f>
        <v>987</v>
      </c>
      <c r="I121" s="10">
        <f>SUM(I4:I119)+I120</f>
        <v>3304</v>
      </c>
      <c r="J121" s="10">
        <f>SUM(J4:J119)+J120</f>
        <v>1328</v>
      </c>
      <c r="K121" s="13">
        <f t="shared" ref="K121:M121" si="14">SUM(K4:K119)+K120</f>
        <v>26</v>
      </c>
      <c r="L121" s="10">
        <f t="shared" si="14"/>
        <v>12339</v>
      </c>
      <c r="M121" s="13">
        <f t="shared" si="14"/>
        <v>52</v>
      </c>
      <c r="N121" s="10">
        <f>SUM(N4:N119)+N120</f>
        <v>13667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2020-08-13T08:45:26Z</dcterms:modified>
</cp:coreProperties>
</file>