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87FD6CFD-7CD2-4CB1-B4ED-6DE0BC7AAB2E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<sst xmlns="http://schemas.openxmlformats.org/spreadsheetml/2006/main" count="250" uniqueCount="246">
  <si>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</si>
  <si>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</si>
  <si>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</si>
  <si>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</si>
  <si>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</si>
  <si>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</si>
  <si>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</si>
  <si>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</si>
  <si>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</si>
  <si>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</si>
  <si>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</si>
  <si>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</si>
  <si>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</si>
  <si>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</si>
  <si>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</si>
  <si>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</si>
  <si>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</si>
  <si>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</si>
  <si>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</si>
  <si>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</si>
  <si>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</si>
  <si>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</si>
  <si>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</si>
  <si>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</si>
  <si>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</si>
  <si>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</si>
  <si>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</si>
  <si>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</si>
  <si>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</si>
  <si>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</si>
  <si>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</si>
  <si>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</si>
  <si>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</si>
  <si>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</si>
  <si>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</si>
  <si>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</si>
  <si>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</si>
  <si>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</si>
  <si>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</si>
  <si>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</si>
  <si>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</si>
  <si>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</si>
  <si>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</si>
  <si>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</si>
  <si>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</si>
  <si>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</si>
  <si>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</si>
  <si>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</si>
  <si>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</si>
  <si>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</si>
  <si>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</si>
  <si>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</si>
  <si>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</si>
  <si>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</si>
  <si>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</si>
  <si>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</si>
  <si>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</si>
  <si>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</si>
  <si>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</si>
  <si>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</si>
  <si>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</si>
  <si>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</si>
  <si>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</si>
  <si>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</si>
  <si>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</si>
  <si>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</si>
  <si>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</si>
  <si>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</si>
  <si>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</si>
  <si>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</si>
  <si>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</si>
  <si>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</si>
  <si>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</si>
  <si>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</si>
  <si>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</si>
  <si>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</si>
  <si>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</si>
  <si>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</si>
  <si>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</si>
  <si>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</si>
  <si>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</si>
  <si>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</si>
  <si>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</si>
  <si>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</si>
  <si>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</si>
  <si>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</si>
  <si>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</si>
  <si>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</si>
  <si>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</si>
  <si>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</si>
  <si>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</si>
  <si>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</si>
  <si>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</si>
  <si>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</si>
  <si>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</si>
  <si>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</si>
  <si>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</si>
  <si>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</si>
  <si>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</si>
  <si>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</si>
  <si>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</si>
  <si>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</si>
  <si>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</si>
  <si>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</si>
  <si>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</si>
  <si>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</si>
  <si>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</si>
  <si>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</si>
  <si>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</si>
  <si>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</si>
  <si>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</si>
  <si>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</si>
  <si>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</si>
  <si>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</si>
  <si>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</si>
  <si>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</si>
  <si>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</si>
  <si>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</si>
  <si>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</si>
  <si>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</si>
  <si>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</si>
  <si>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</si>
  <si>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</si>
  <si>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</si>
  <si>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</si>
  <si>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</si>
  <si>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</si>
  <si>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</si>
  <si>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</si>
  <si>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</si>
  <si>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</si>
  <si>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</si>
  <si>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</si>
  <si>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</si>
  <si>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</si>
  <si>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</si>
  <si>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</si>
  <si>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</si>
  <si>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</si>
  <si>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</si>
  <si>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</si>
  <si>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</si>
  <si>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</si>
  <si>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</si>
  <si>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</si>
  <si>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</si>
  <si>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</si>
  <si>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</si>
  <si>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</si>
  <si>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</si>
  <si>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</si>
  <si>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</si>
  <si>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</si>
  <si>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</si>
  <si>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</si>
  <si>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</si>
  <si>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</si>
  <si>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</si>
  <si>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</si>
  <si>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</si>
  <si>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</si>
  <si>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</si>
  <si>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</si>
  <si>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</si>
  <si>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</si>
  <si>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</si>
  <si>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</si>
  <si>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</si>
  <si>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</si>
  <si>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</si>
  <si>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</si>
  <si>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</si>
  <si>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</si>
  <si>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</si>
  <si>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</si>
  <si>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</si>
  <si>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</si>
  <si>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</si>
  <si>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</si>
  <si>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</si>
  <si>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</si>
  <si>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</si>
  <si>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</si>
  <si>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</si>
  <si>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</si>
  <si>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</si>
  <si>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</si>
  <si>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</si>
  <si>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</si>
  <si>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</si>
  <si>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</si>
  <si>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</si>
  <si>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</si>
  <si>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</si>
  <si>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</si>
  <si>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</si>
  <si>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</si>
  <si>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</si>
  <si>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</si>
  <si>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</si>
  <si>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</si>
  <si>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</si>
  <si>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</si>
  <si>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</si>
  <si>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</si>
  <si>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</si>
  <si>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</si>
  <si>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</si>
  <si>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</si>
  <si>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</si>
  <si>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</si>
  <si>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</si>
  <si>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</si>
  <si>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</si>
  <si>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</si>
  <si>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</si>
  <si>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</si>
  <si>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</si>
  <si>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</si>
  <si>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</si>
  <si>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</si>
  <si>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</si>
  <si>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</si>
  <si>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</si>
  <si>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</si>
  <si>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</si>
  <si>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</si>
  <si>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</si>
  <si>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</si>
  <si>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</si>
  <si>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</si>
  <si>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</si>
  <si>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</si>
  <si>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</si>
  <si>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</si>
  <si>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</si>
  <si>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20-05-2020</t>
  </si>
  <si>
    <t>Numero casi di QUARANTENE/ISOLAMENTI CONCLUSI al 20-05-2020</t>
  </si>
  <si>
    <t>Isolamento/Qarantena al 21-05-2020</t>
  </si>
  <si>
    <t>Totale casi di QUARANTENE/ISOLAMENTI  al 21-05-2020</t>
  </si>
  <si>
    <t>Numero casi di QUARANTENE IN CORSO al 21-05-2020</t>
  </si>
  <si>
    <t>Numero casi di QUARANTENE CONCLUSE al 21-05-2020</t>
  </si>
  <si>
    <t>Numero casi di ISOLAMENTI DOMICILIARI FIDUCIARI IN CORSO al 21-05-2020</t>
  </si>
  <si>
    <t>Numero casi di ISOLAMENTI DOMICILIARI FIDUCIARI CONCLUSI al 21-05-2020</t>
  </si>
  <si>
    <t>Numero casi di QUARANTENE/ISOLAMENTI IN CORSO al 21-05-2020</t>
  </si>
  <si>
    <t>Numero casi di QUARANTENE/ISOLAMENTI CONCLUSI al 21-05-2020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</si>
</sst>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106" zoomScale="70" zoomScaleNormal="70" workbookViewId="0">
      <selection activeCell="F1" sqref="F1:I1048576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6</v>
      </c>
      <c r="E4" s="6">
        <v>35</v>
      </c>
      <c r="F4" s="6">
        <v>3</v>
      </c>
      <c r="G4" s="6">
        <v>33</v>
      </c>
      <c r="H4" s="6">
        <v>2</v>
      </c>
      <c r="I4" s="6">
        <v>3</v>
      </c>
      <c r="J4" s="6">
        <f>+H4+F4</f>
        <v>5</v>
      </c>
      <c r="K4" s="11">
        <f>J4-D4</f>
        <v>-1</v>
      </c>
      <c r="L4" s="6">
        <f>G4+I4</f>
        <v>36</v>
      </c>
      <c r="M4" s="11">
        <f t="shared" ref="M4:M35" si="0">L4-E4</f>
        <v>1</v>
      </c>
      <c r="N4" s="6">
        <f>L4+J4</f>
        <v>41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38</v>
      </c>
      <c r="E7" s="6">
        <v>510</v>
      </c>
      <c r="F7" s="6">
        <v>19</v>
      </c>
      <c r="G7" s="6">
        <v>449</v>
      </c>
      <c r="H7" s="6">
        <v>13</v>
      </c>
      <c r="I7" s="6">
        <v>67</v>
      </c>
      <c r="J7" s="6">
        <f t="shared" si="1"/>
        <v>32</v>
      </c>
      <c r="K7" s="11">
        <f>J7-D7</f>
        <v>-6</v>
      </c>
      <c r="L7" s="6">
        <f>G7+I7</f>
        <v>516</v>
      </c>
      <c r="M7" s="11">
        <f>L7-E7</f>
        <v>6</v>
      </c>
      <c r="N7" s="6">
        <f t="shared" si="4"/>
        <v>548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8</v>
      </c>
      <c r="E9" s="6">
        <v>117</v>
      </c>
      <c r="F9" s="6">
        <v>4</v>
      </c>
      <c r="G9" s="6">
        <v>102</v>
      </c>
      <c r="H9" s="6">
        <v>1</v>
      </c>
      <c r="I9" s="6">
        <v>18</v>
      </c>
      <c r="J9" s="6">
        <f t="shared" si="1"/>
        <v>5</v>
      </c>
      <c r="K9" s="11">
        <f t="shared" si="2"/>
        <v>-3</v>
      </c>
      <c r="L9" s="6">
        <f t="shared" si="3"/>
        <v>120</v>
      </c>
      <c r="M9" s="11">
        <f t="shared" si="0"/>
        <v>3</v>
      </c>
      <c r="N9" s="6">
        <f t="shared" si="4"/>
        <v>125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236</v>
      </c>
      <c r="E11" s="6">
        <v>1995</v>
      </c>
      <c r="F11" s="6">
        <v>201</v>
      </c>
      <c r="G11" s="6">
        <v>1748</v>
      </c>
      <c r="H11" s="6">
        <v>29</v>
      </c>
      <c r="I11" s="6">
        <v>256</v>
      </c>
      <c r="J11" s="6">
        <f t="shared" si="1"/>
        <v>230</v>
      </c>
      <c r="K11" s="11">
        <f t="shared" si="2"/>
        <v>-6</v>
      </c>
      <c r="L11" s="6">
        <f t="shared" si="3"/>
        <v>2004</v>
      </c>
      <c r="M11" s="11">
        <f t="shared" si="0"/>
        <v>9</v>
      </c>
      <c r="N11" s="6">
        <f>L11+J11</f>
        <v>2234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3</v>
      </c>
      <c r="E12" s="6">
        <v>37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0</v>
      </c>
      <c r="L12" s="6">
        <f t="shared" si="3"/>
        <v>37</v>
      </c>
      <c r="M12" s="11">
        <f t="shared" si="0"/>
        <v>0</v>
      </c>
      <c r="N12" s="6">
        <f t="shared" si="4"/>
        <v>40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9</v>
      </c>
      <c r="E14" s="6">
        <v>424</v>
      </c>
      <c r="F14" s="6">
        <v>4</v>
      </c>
      <c r="G14" s="6">
        <v>320</v>
      </c>
      <c r="H14" s="6">
        <v>8</v>
      </c>
      <c r="I14" s="6">
        <v>104</v>
      </c>
      <c r="J14" s="6">
        <f t="shared" si="1"/>
        <v>12</v>
      </c>
      <c r="K14" s="11">
        <f t="shared" si="2"/>
        <v>3</v>
      </c>
      <c r="L14" s="6">
        <f t="shared" si="3"/>
        <v>424</v>
      </c>
      <c r="M14" s="11">
        <f>L14-E14</f>
        <v>0</v>
      </c>
      <c r="N14" s="6">
        <f t="shared" si="4"/>
        <v>436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19</v>
      </c>
      <c r="E16" s="6">
        <v>360</v>
      </c>
      <c r="F16" s="6">
        <v>15</v>
      </c>
      <c r="G16" s="6">
        <v>296</v>
      </c>
      <c r="H16" s="6">
        <v>5</v>
      </c>
      <c r="I16" s="6">
        <v>65</v>
      </c>
      <c r="J16" s="6">
        <f t="shared" si="1"/>
        <v>20</v>
      </c>
      <c r="K16" s="11">
        <f t="shared" si="2"/>
        <v>1</v>
      </c>
      <c r="L16" s="6">
        <f t="shared" si="3"/>
        <v>361</v>
      </c>
      <c r="M16" s="11">
        <f t="shared" si="0"/>
        <v>1</v>
      </c>
      <c r="N16" s="6">
        <f>L16+J16</f>
        <v>381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4</v>
      </c>
      <c r="E18" s="6">
        <v>97</v>
      </c>
      <c r="F18" s="6">
        <v>1</v>
      </c>
      <c r="G18" s="6">
        <v>64</v>
      </c>
      <c r="H18" s="6">
        <v>2</v>
      </c>
      <c r="I18" s="6">
        <v>34</v>
      </c>
      <c r="J18" s="6">
        <f t="shared" si="1"/>
        <v>3</v>
      </c>
      <c r="K18" s="11">
        <f t="shared" si="2"/>
        <v>-1</v>
      </c>
      <c r="L18" s="6">
        <f t="shared" si="3"/>
        <v>98</v>
      </c>
      <c r="M18" s="11">
        <f t="shared" si="0"/>
        <v>1</v>
      </c>
      <c r="N18" s="6">
        <f t="shared" si="4"/>
        <v>101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3</v>
      </c>
      <c r="I19" s="6">
        <v>19</v>
      </c>
      <c r="J19" s="6">
        <f t="shared" si="1"/>
        <v>4</v>
      </c>
      <c r="K19" s="11">
        <f t="shared" si="2"/>
        <v>-2</v>
      </c>
      <c r="L19" s="6">
        <f t="shared" si="3"/>
        <v>65</v>
      </c>
      <c r="M19" s="11">
        <f t="shared" si="0"/>
        <v>2</v>
      </c>
      <c r="N19" s="6">
        <f t="shared" si="4"/>
        <v>69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7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2</v>
      </c>
      <c r="I21" s="6">
        <v>5</v>
      </c>
      <c r="J21" s="6">
        <f t="shared" si="1"/>
        <v>2</v>
      </c>
      <c r="K21" s="11">
        <f t="shared" si="2"/>
        <v>-1</v>
      </c>
      <c r="L21" s="6">
        <f t="shared" si="3"/>
        <v>10</v>
      </c>
      <c r="M21" s="11">
        <f t="shared" si="0"/>
        <v>1</v>
      </c>
      <c r="N21" s="6">
        <f t="shared" si="4"/>
        <v>12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11</v>
      </c>
      <c r="E22" s="15">
        <v>278</v>
      </c>
      <c r="F22" s="6">
        <v>3</v>
      </c>
      <c r="G22" s="6">
        <v>257</v>
      </c>
      <c r="H22" s="6">
        <v>8</v>
      </c>
      <c r="I22" s="6">
        <v>21</v>
      </c>
      <c r="J22" s="6">
        <f t="shared" si="1"/>
        <v>11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289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0</v>
      </c>
      <c r="L24" s="15">
        <f t="shared" si="3"/>
        <v>42</v>
      </c>
      <c r="M24" s="16">
        <f t="shared" si="0"/>
        <v>0</v>
      </c>
      <c r="N24" s="15">
        <f t="shared" si="4"/>
        <v>44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2</v>
      </c>
      <c r="E25" s="6">
        <v>68</v>
      </c>
      <c r="F25" s="6">
        <v>0</v>
      </c>
      <c r="G25" s="6">
        <v>49</v>
      </c>
      <c r="H25" s="6">
        <v>2</v>
      </c>
      <c r="I25" s="6">
        <v>19</v>
      </c>
      <c r="J25" s="6">
        <f t="shared" si="1"/>
        <v>2</v>
      </c>
      <c r="K25" s="11">
        <f>J25-D25</f>
        <v>0</v>
      </c>
      <c r="L25" s="6">
        <f t="shared" si="3"/>
        <v>68</v>
      </c>
      <c r="M25" s="11">
        <f t="shared" si="0"/>
        <v>0</v>
      </c>
      <c r="N25" s="6">
        <f t="shared" si="4"/>
        <v>70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5</v>
      </c>
      <c r="E26" s="6">
        <v>40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-4</v>
      </c>
      <c r="L26" s="6">
        <f t="shared" si="3"/>
        <v>44</v>
      </c>
      <c r="M26" s="11">
        <f t="shared" si="0"/>
        <v>4</v>
      </c>
      <c r="N26" s="6">
        <f>L26+J26</f>
        <v>45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5</v>
      </c>
      <c r="E27" s="6">
        <v>29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-5</v>
      </c>
      <c r="L27" s="6">
        <f t="shared" si="3"/>
        <v>34</v>
      </c>
      <c r="M27" s="11">
        <f t="shared" si="0"/>
        <v>5</v>
      </c>
      <c r="N27" s="6">
        <f t="shared" si="4"/>
        <v>34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15</v>
      </c>
      <c r="E32" s="6">
        <v>87</v>
      </c>
      <c r="F32" s="6">
        <v>12</v>
      </c>
      <c r="G32" s="6">
        <v>70</v>
      </c>
      <c r="H32" s="6">
        <v>3</v>
      </c>
      <c r="I32" s="6">
        <v>18</v>
      </c>
      <c r="J32" s="6">
        <f t="shared" si="1"/>
        <v>15</v>
      </c>
      <c r="K32" s="11">
        <f t="shared" si="2"/>
        <v>0</v>
      </c>
      <c r="L32" s="6">
        <f t="shared" si="3"/>
        <v>88</v>
      </c>
      <c r="M32" s="11">
        <f t="shared" si="0"/>
        <v>1</v>
      </c>
      <c r="N32" s="6">
        <f t="shared" si="4"/>
        <v>103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2</v>
      </c>
      <c r="E33" s="6">
        <v>51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-2</v>
      </c>
      <c r="L33" s="6">
        <f t="shared" si="3"/>
        <v>53</v>
      </c>
      <c r="M33" s="11">
        <f t="shared" si="0"/>
        <v>2</v>
      </c>
      <c r="N33" s="6">
        <f t="shared" si="4"/>
        <v>53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1</v>
      </c>
      <c r="E36" s="6">
        <v>86</v>
      </c>
      <c r="F36" s="6">
        <v>0</v>
      </c>
      <c r="G36" s="6">
        <v>76</v>
      </c>
      <c r="H36" s="6">
        <v>1</v>
      </c>
      <c r="I36" s="6">
        <v>10</v>
      </c>
      <c r="J36" s="6">
        <f t="shared" si="1"/>
        <v>1</v>
      </c>
      <c r="K36" s="11">
        <f t="shared" ref="K36:K67" si="5">J36-D36</f>
        <v>0</v>
      </c>
      <c r="L36" s="6">
        <f t="shared" si="3"/>
        <v>86</v>
      </c>
      <c r="M36" s="11">
        <f t="shared" ref="M36:M67" si="6">L36-E36</f>
        <v>0</v>
      </c>
      <c r="N36" s="6">
        <f t="shared" si="4"/>
        <v>87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3</v>
      </c>
      <c r="E40" s="6">
        <v>26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-2</v>
      </c>
      <c r="L40" s="6">
        <f t="shared" si="3"/>
        <v>28</v>
      </c>
      <c r="M40" s="11">
        <f t="shared" si="6"/>
        <v>2</v>
      </c>
      <c r="N40" s="6">
        <f t="shared" si="4"/>
        <v>29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0</v>
      </c>
      <c r="L41" s="6">
        <f t="shared" si="3"/>
        <v>52</v>
      </c>
      <c r="M41" s="11">
        <f t="shared" si="6"/>
        <v>0</v>
      </c>
      <c r="N41" s="6">
        <f t="shared" si="4"/>
        <v>60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33</v>
      </c>
      <c r="E43" s="6">
        <v>370</v>
      </c>
      <c r="F43" s="6">
        <v>23</v>
      </c>
      <c r="G43" s="6">
        <v>325</v>
      </c>
      <c r="H43" s="6">
        <v>9</v>
      </c>
      <c r="I43" s="6">
        <v>47</v>
      </c>
      <c r="J43" s="6">
        <f t="shared" si="1"/>
        <v>32</v>
      </c>
      <c r="K43" s="11">
        <f t="shared" si="5"/>
        <v>-1</v>
      </c>
      <c r="L43" s="6">
        <f t="shared" si="3"/>
        <v>372</v>
      </c>
      <c r="M43" s="11">
        <f t="shared" si="6"/>
        <v>2</v>
      </c>
      <c r="N43" s="6">
        <f t="shared" si="4"/>
        <v>404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11</v>
      </c>
      <c r="E44" s="6">
        <v>161</v>
      </c>
      <c r="F44" s="6">
        <v>9</v>
      </c>
      <c r="G44" s="6">
        <v>102</v>
      </c>
      <c r="H44" s="6">
        <v>4</v>
      </c>
      <c r="I44" s="6">
        <v>58</v>
      </c>
      <c r="J44" s="6">
        <f t="shared" si="1"/>
        <v>13</v>
      </c>
      <c r="K44" s="11">
        <f t="shared" si="5"/>
        <v>2</v>
      </c>
      <c r="L44" s="6">
        <f t="shared" si="3"/>
        <v>160</v>
      </c>
      <c r="M44" s="11">
        <f t="shared" si="6"/>
        <v>-1</v>
      </c>
      <c r="N44" s="6">
        <f t="shared" si="4"/>
        <v>173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1</v>
      </c>
      <c r="I45" s="6">
        <v>9</v>
      </c>
      <c r="J45" s="6">
        <f t="shared" si="1"/>
        <v>2</v>
      </c>
      <c r="K45" s="11">
        <f t="shared" si="5"/>
        <v>1</v>
      </c>
      <c r="L45" s="6">
        <f t="shared" si="3"/>
        <v>19</v>
      </c>
      <c r="M45" s="11">
        <f t="shared" si="6"/>
        <v>0</v>
      </c>
      <c r="N45" s="6">
        <f t="shared" si="4"/>
        <v>21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-1</v>
      </c>
      <c r="L47" s="6">
        <f t="shared" si="3"/>
        <v>8</v>
      </c>
      <c r="M47" s="11">
        <f t="shared" si="6"/>
        <v>1</v>
      </c>
      <c r="N47" s="6">
        <f t="shared" si="4"/>
        <v>8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1</v>
      </c>
      <c r="E50" s="15">
        <v>75</v>
      </c>
      <c r="F50" s="6">
        <v>0</v>
      </c>
      <c r="G50" s="6">
        <v>67</v>
      </c>
      <c r="H50" s="6">
        <v>1</v>
      </c>
      <c r="I50" s="6">
        <v>8</v>
      </c>
      <c r="J50" s="6">
        <f t="shared" si="1"/>
        <v>1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76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30</v>
      </c>
      <c r="E54" s="15">
        <v>487</v>
      </c>
      <c r="F54" s="6">
        <v>13</v>
      </c>
      <c r="G54" s="6">
        <v>298</v>
      </c>
      <c r="H54" s="6">
        <v>14</v>
      </c>
      <c r="I54" s="6">
        <v>192</v>
      </c>
      <c r="J54" s="6">
        <f t="shared" si="1"/>
        <v>27</v>
      </c>
      <c r="K54" s="16">
        <f t="shared" si="5"/>
        <v>-3</v>
      </c>
      <c r="L54" s="15">
        <f t="shared" si="3"/>
        <v>490</v>
      </c>
      <c r="M54" s="16">
        <f t="shared" si="6"/>
        <v>3</v>
      </c>
      <c r="N54" s="15">
        <f t="shared" si="4"/>
        <v>517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1</v>
      </c>
      <c r="L55" s="6">
        <f t="shared" si="3"/>
        <v>40</v>
      </c>
      <c r="M55" s="11">
        <f t="shared" si="6"/>
        <v>-1</v>
      </c>
      <c r="N55" s="6">
        <f t="shared" si="4"/>
        <v>43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7</v>
      </c>
      <c r="E56" s="6">
        <v>49</v>
      </c>
      <c r="F56" s="6">
        <v>5</v>
      </c>
      <c r="G56" s="6">
        <v>41</v>
      </c>
      <c r="H56" s="6">
        <v>2</v>
      </c>
      <c r="I56" s="6">
        <v>8</v>
      </c>
      <c r="J56" s="6">
        <f t="shared" si="1"/>
        <v>7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56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2</v>
      </c>
      <c r="E57" s="6">
        <v>41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41</v>
      </c>
      <c r="M57" s="11">
        <f t="shared" si="6"/>
        <v>0</v>
      </c>
      <c r="N57" s="6">
        <f t="shared" si="4"/>
        <v>43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3</v>
      </c>
      <c r="G58" s="6">
        <v>16</v>
      </c>
      <c r="H58" s="6">
        <v>1</v>
      </c>
      <c r="I58" s="6">
        <v>15</v>
      </c>
      <c r="J58" s="6">
        <f t="shared" si="1"/>
        <v>4</v>
      </c>
      <c r="K58" s="11">
        <f t="shared" si="5"/>
        <v>0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4</v>
      </c>
      <c r="E63" s="6">
        <v>98</v>
      </c>
      <c r="F63" s="6">
        <v>2</v>
      </c>
      <c r="G63" s="6">
        <v>85</v>
      </c>
      <c r="H63" s="6">
        <v>0</v>
      </c>
      <c r="I63" s="6">
        <v>15</v>
      </c>
      <c r="J63" s="6">
        <f t="shared" si="1"/>
        <v>2</v>
      </c>
      <c r="K63" s="11">
        <f t="shared" si="5"/>
        <v>-2</v>
      </c>
      <c r="L63" s="6">
        <f t="shared" si="3"/>
        <v>100</v>
      </c>
      <c r="M63" s="11">
        <f t="shared" si="6"/>
        <v>2</v>
      </c>
      <c r="N63" s="6">
        <f t="shared" si="4"/>
        <v>102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0</v>
      </c>
      <c r="G64" s="6">
        <v>236</v>
      </c>
      <c r="H64" s="6">
        <v>0</v>
      </c>
      <c r="I64" s="6">
        <v>23</v>
      </c>
      <c r="J64" s="6">
        <f t="shared" si="1"/>
        <v>0</v>
      </c>
      <c r="K64" s="11">
        <f t="shared" si="5"/>
        <v>-1</v>
      </c>
      <c r="L64" s="6">
        <f t="shared" si="3"/>
        <v>259</v>
      </c>
      <c r="M64" s="11">
        <f t="shared" si="6"/>
        <v>-2</v>
      </c>
      <c r="N64" s="6">
        <f>L64+J64</f>
        <v>259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2</v>
      </c>
      <c r="E70" s="6">
        <v>27</v>
      </c>
      <c r="F70" s="6">
        <v>2</v>
      </c>
      <c r="G70" s="6">
        <v>17</v>
      </c>
      <c r="H70" s="6">
        <v>0</v>
      </c>
      <c r="I70" s="6">
        <v>10</v>
      </c>
      <c r="J70" s="6">
        <f t="shared" si="9"/>
        <v>2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29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0</v>
      </c>
      <c r="E71" s="6">
        <v>11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11</v>
      </c>
      <c r="M71" s="11">
        <f t="shared" si="8"/>
        <v>0</v>
      </c>
      <c r="N71" s="6">
        <f t="shared" si="11"/>
        <v>11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13</v>
      </c>
      <c r="E73" s="6">
        <v>94</v>
      </c>
      <c r="F73" s="6">
        <v>11</v>
      </c>
      <c r="G73" s="6">
        <v>90</v>
      </c>
      <c r="H73" s="6">
        <v>1</v>
      </c>
      <c r="I73" s="6">
        <v>5</v>
      </c>
      <c r="J73" s="6">
        <f t="shared" si="9"/>
        <v>12</v>
      </c>
      <c r="K73" s="11">
        <f t="shared" si="7"/>
        <v>-1</v>
      </c>
      <c r="L73" s="6">
        <f t="shared" si="10"/>
        <v>95</v>
      </c>
      <c r="M73" s="11">
        <f t="shared" si="8"/>
        <v>1</v>
      </c>
      <c r="N73" s="6">
        <f t="shared" si="11"/>
        <v>107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2</v>
      </c>
      <c r="I74" s="6">
        <v>12</v>
      </c>
      <c r="J74" s="6">
        <f t="shared" si="9"/>
        <v>2</v>
      </c>
      <c r="K74" s="11">
        <f t="shared" si="7"/>
        <v>1</v>
      </c>
      <c r="L74" s="6">
        <f t="shared" si="10"/>
        <v>20</v>
      </c>
      <c r="M74" s="11">
        <f t="shared" si="8"/>
        <v>0</v>
      </c>
      <c r="N74" s="6">
        <f t="shared" si="11"/>
        <v>22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13</v>
      </c>
      <c r="E75" s="6">
        <v>110</v>
      </c>
      <c r="F75" s="6">
        <v>6</v>
      </c>
      <c r="G75" s="6">
        <v>61</v>
      </c>
      <c r="H75" s="6">
        <v>2</v>
      </c>
      <c r="I75" s="6">
        <v>54</v>
      </c>
      <c r="J75" s="6">
        <f t="shared" si="9"/>
        <v>8</v>
      </c>
      <c r="K75" s="11">
        <f t="shared" si="7"/>
        <v>-5</v>
      </c>
      <c r="L75" s="6">
        <f t="shared" si="10"/>
        <v>115</v>
      </c>
      <c r="M75" s="11">
        <f t="shared" si="8"/>
        <v>5</v>
      </c>
      <c r="N75" s="6">
        <f t="shared" si="11"/>
        <v>123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9</v>
      </c>
      <c r="E79" s="6">
        <v>48</v>
      </c>
      <c r="F79" s="6">
        <v>3</v>
      </c>
      <c r="G79" s="6">
        <v>40</v>
      </c>
      <c r="H79" s="6">
        <v>3</v>
      </c>
      <c r="I79" s="6">
        <v>11</v>
      </c>
      <c r="J79" s="6">
        <f t="shared" si="9"/>
        <v>6</v>
      </c>
      <c r="K79" s="11">
        <f t="shared" si="7"/>
        <v>-3</v>
      </c>
      <c r="L79" s="6">
        <f t="shared" si="10"/>
        <v>51</v>
      </c>
      <c r="M79" s="11">
        <f t="shared" si="8"/>
        <v>3</v>
      </c>
      <c r="N79" s="6">
        <f t="shared" si="11"/>
        <v>57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1</v>
      </c>
      <c r="E80" s="15">
        <v>75</v>
      </c>
      <c r="F80" s="6">
        <v>0</v>
      </c>
      <c r="G80" s="6">
        <v>65</v>
      </c>
      <c r="H80" s="6">
        <v>1</v>
      </c>
      <c r="I80" s="6">
        <v>10</v>
      </c>
      <c r="J80" s="6">
        <f t="shared" si="9"/>
        <v>1</v>
      </c>
      <c r="K80" s="16">
        <f t="shared" si="7"/>
        <v>0</v>
      </c>
      <c r="L80" s="15">
        <f t="shared" si="10"/>
        <v>75</v>
      </c>
      <c r="M80" s="16">
        <f t="shared" si="8"/>
        <v>0</v>
      </c>
      <c r="N80" s="15">
        <f t="shared" si="11"/>
        <v>76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3</v>
      </c>
      <c r="E81" s="6">
        <v>63</v>
      </c>
      <c r="F81" s="6">
        <v>3</v>
      </c>
      <c r="G81" s="6">
        <v>51</v>
      </c>
      <c r="H81" s="6">
        <v>0</v>
      </c>
      <c r="I81" s="6">
        <v>12</v>
      </c>
      <c r="J81" s="6">
        <f t="shared" si="9"/>
        <v>3</v>
      </c>
      <c r="K81" s="11">
        <f t="shared" si="7"/>
        <v>0</v>
      </c>
      <c r="L81" s="6">
        <f t="shared" si="10"/>
        <v>63</v>
      </c>
      <c r="M81" s="11">
        <f t="shared" si="8"/>
        <v>0</v>
      </c>
      <c r="N81" s="6">
        <f t="shared" si="11"/>
        <v>66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9</v>
      </c>
      <c r="E83" s="6">
        <v>47</v>
      </c>
      <c r="F83" s="6">
        <v>4</v>
      </c>
      <c r="G83" s="6">
        <v>45</v>
      </c>
      <c r="H83" s="6">
        <v>1</v>
      </c>
      <c r="I83" s="6">
        <v>6</v>
      </c>
      <c r="J83" s="6">
        <f t="shared" si="9"/>
        <v>5</v>
      </c>
      <c r="K83" s="11">
        <f t="shared" si="7"/>
        <v>-4</v>
      </c>
      <c r="L83" s="6">
        <f t="shared" si="10"/>
        <v>51</v>
      </c>
      <c r="M83" s="11">
        <f t="shared" si="8"/>
        <v>4</v>
      </c>
      <c r="N83" s="6">
        <f t="shared" si="11"/>
        <v>56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1</v>
      </c>
      <c r="I88" s="6">
        <v>18</v>
      </c>
      <c r="J88" s="6">
        <f t="shared" si="9"/>
        <v>5</v>
      </c>
      <c r="K88" s="11">
        <f t="shared" si="7"/>
        <v>-1</v>
      </c>
      <c r="L88" s="6">
        <f t="shared" si="10"/>
        <v>46</v>
      </c>
      <c r="M88" s="11">
        <f t="shared" si="8"/>
        <v>0</v>
      </c>
      <c r="N88" s="6">
        <f t="shared" si="11"/>
        <v>51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10</v>
      </c>
      <c r="E91" s="6">
        <v>186</v>
      </c>
      <c r="F91" s="6">
        <v>10</v>
      </c>
      <c r="G91" s="6">
        <v>172</v>
      </c>
      <c r="H91" s="6">
        <v>0</v>
      </c>
      <c r="I91" s="6">
        <v>13</v>
      </c>
      <c r="J91" s="6">
        <f t="shared" si="9"/>
        <v>10</v>
      </c>
      <c r="K91" s="11">
        <f t="shared" si="7"/>
        <v>0</v>
      </c>
      <c r="L91" s="6">
        <f t="shared" si="10"/>
        <v>185</v>
      </c>
      <c r="M91" s="11">
        <f t="shared" si="8"/>
        <v>-1</v>
      </c>
      <c r="N91" s="6">
        <f t="shared" si="11"/>
        <v>195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5</v>
      </c>
      <c r="E94" s="6">
        <v>33</v>
      </c>
      <c r="F94" s="6">
        <v>0</v>
      </c>
      <c r="G94" s="6">
        <v>20</v>
      </c>
      <c r="H94" s="6">
        <v>5</v>
      </c>
      <c r="I94" s="6">
        <v>13</v>
      </c>
      <c r="J94" s="6">
        <f t="shared" si="9"/>
        <v>5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38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1</v>
      </c>
      <c r="E96" s="6">
        <v>3</v>
      </c>
      <c r="F96" s="6">
        <v>1</v>
      </c>
      <c r="G96" s="6">
        <v>0</v>
      </c>
      <c r="H96" s="6">
        <v>0</v>
      </c>
      <c r="I96" s="6">
        <v>3</v>
      </c>
      <c r="J96" s="6">
        <f t="shared" si="9"/>
        <v>1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4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2</v>
      </c>
      <c r="E97" s="6">
        <v>12</v>
      </c>
      <c r="F97" s="6">
        <v>1</v>
      </c>
      <c r="G97" s="6">
        <v>10</v>
      </c>
      <c r="H97" s="6">
        <v>0</v>
      </c>
      <c r="I97" s="6">
        <v>3</v>
      </c>
      <c r="J97" s="6">
        <f t="shared" si="9"/>
        <v>1</v>
      </c>
      <c r="K97" s="11">
        <f t="shared" si="7"/>
        <v>-1</v>
      </c>
      <c r="L97" s="6">
        <f t="shared" si="10"/>
        <v>13</v>
      </c>
      <c r="M97" s="11">
        <f t="shared" si="8"/>
        <v>1</v>
      </c>
      <c r="N97" s="6">
        <f t="shared" si="11"/>
        <v>14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8</v>
      </c>
      <c r="E98" s="6">
        <v>116</v>
      </c>
      <c r="F98" s="6">
        <v>6</v>
      </c>
      <c r="G98" s="6">
        <v>91</v>
      </c>
      <c r="H98" s="6">
        <v>3</v>
      </c>
      <c r="I98" s="6">
        <v>24</v>
      </c>
      <c r="J98" s="6">
        <f t="shared" si="9"/>
        <v>9</v>
      </c>
      <c r="K98" s="11">
        <f t="shared" si="7"/>
        <v>1</v>
      </c>
      <c r="L98" s="6">
        <f t="shared" si="10"/>
        <v>115</v>
      </c>
      <c r="M98" s="11">
        <f t="shared" si="8"/>
        <v>-1</v>
      </c>
      <c r="N98" s="6">
        <f t="shared" si="11"/>
        <v>124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6</v>
      </c>
      <c r="E100" s="6">
        <v>51</v>
      </c>
      <c r="F100" s="6">
        <v>3</v>
      </c>
      <c r="G100" s="6">
        <v>41</v>
      </c>
      <c r="H100" s="6">
        <v>3</v>
      </c>
      <c r="I100" s="6">
        <v>10</v>
      </c>
      <c r="J100" s="6">
        <f t="shared" si="9"/>
        <v>6</v>
      </c>
      <c r="K100" s="11">
        <f t="shared" ref="K100:K120" si="12">J100-D100</f>
        <v>0</v>
      </c>
      <c r="L100" s="6">
        <f t="shared" si="10"/>
        <v>51</v>
      </c>
      <c r="M100" s="11">
        <f t="shared" ref="M100:M120" si="13">L100-E100</f>
        <v>0</v>
      </c>
      <c r="N100" s="6">
        <f t="shared" si="11"/>
        <v>57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1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12</v>
      </c>
      <c r="E108" s="6">
        <v>69</v>
      </c>
      <c r="F108" s="6">
        <v>10</v>
      </c>
      <c r="G108" s="6">
        <v>66</v>
      </c>
      <c r="H108" s="6">
        <v>1</v>
      </c>
      <c r="I108" s="6">
        <v>4</v>
      </c>
      <c r="J108" s="6">
        <f t="shared" si="9"/>
        <v>11</v>
      </c>
      <c r="K108" s="11">
        <f t="shared" si="12"/>
        <v>-1</v>
      </c>
      <c r="L108" s="6">
        <f t="shared" si="10"/>
        <v>70</v>
      </c>
      <c r="M108" s="11">
        <f t="shared" si="13"/>
        <v>1</v>
      </c>
      <c r="N108" s="6">
        <f t="shared" si="11"/>
        <v>81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3</v>
      </c>
      <c r="E109" s="6">
        <v>60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0</v>
      </c>
      <c r="L109" s="6">
        <f t="shared" si="10"/>
        <v>60</v>
      </c>
      <c r="M109" s="11">
        <f t="shared" si="13"/>
        <v>0</v>
      </c>
      <c r="N109" s="6">
        <f t="shared" si="11"/>
        <v>63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4</v>
      </c>
      <c r="G110" s="6">
        <v>42</v>
      </c>
      <c r="H110" s="6">
        <v>0</v>
      </c>
      <c r="I110" s="6">
        <v>4</v>
      </c>
      <c r="J110" s="6">
        <f t="shared" si="9"/>
        <v>4</v>
      </c>
      <c r="K110" s="11">
        <f t="shared" si="12"/>
        <v>-1</v>
      </c>
      <c r="L110" s="6">
        <f t="shared" si="10"/>
        <v>46</v>
      </c>
      <c r="M110" s="11">
        <f t="shared" si="13"/>
        <v>1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3</v>
      </c>
      <c r="E111" s="6">
        <v>50</v>
      </c>
      <c r="F111" s="6">
        <v>1</v>
      </c>
      <c r="G111" s="6">
        <v>36</v>
      </c>
      <c r="H111" s="6">
        <v>2</v>
      </c>
      <c r="I111" s="6">
        <v>14</v>
      </c>
      <c r="J111" s="6">
        <f t="shared" si="9"/>
        <v>3</v>
      </c>
      <c r="K111" s="11">
        <f t="shared" si="12"/>
        <v>0</v>
      </c>
      <c r="L111" s="6">
        <f t="shared" si="10"/>
        <v>50</v>
      </c>
      <c r="M111" s="11">
        <f t="shared" si="13"/>
        <v>0</v>
      </c>
      <c r="N111" s="6">
        <f t="shared" si="11"/>
        <v>53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5</v>
      </c>
      <c r="E115" s="6">
        <v>24</v>
      </c>
      <c r="F115" s="6">
        <v>4</v>
      </c>
      <c r="G115" s="6">
        <v>18</v>
      </c>
      <c r="H115" s="6">
        <v>0</v>
      </c>
      <c r="I115" s="6">
        <v>7</v>
      </c>
      <c r="J115" s="6">
        <f t="shared" si="9"/>
        <v>4</v>
      </c>
      <c r="K115" s="11">
        <f t="shared" si="12"/>
        <v>-1</v>
      </c>
      <c r="L115" s="6">
        <f t="shared" si="10"/>
        <v>25</v>
      </c>
      <c r="M115" s="11">
        <f t="shared" si="13"/>
        <v>1</v>
      </c>
      <c r="N115" s="6">
        <f t="shared" si="11"/>
        <v>29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4</v>
      </c>
      <c r="E116" s="6">
        <v>92</v>
      </c>
      <c r="F116" s="6">
        <v>4</v>
      </c>
      <c r="G116" s="6">
        <v>77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92</v>
      </c>
      <c r="M116" s="11">
        <f t="shared" si="13"/>
        <v>0</v>
      </c>
      <c r="N116" s="6">
        <f t="shared" si="11"/>
        <v>96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244</v>
      </c>
      <c r="E120" s="6">
        <v>711</v>
      </c>
      <c r="F120" s="6">
        <v>38</v>
      </c>
      <c r="G120" s="6">
        <v>441</v>
      </c>
      <c r="H120" s="6">
        <v>214</v>
      </c>
      <c r="I120" s="6">
        <v>283</v>
      </c>
      <c r="J120" s="6">
        <f>+H120+F120</f>
        <v>252</v>
      </c>
      <c r="K120" s="11">
        <f t="shared" si="12"/>
        <v>8</v>
      </c>
      <c r="L120" s="6">
        <f t="shared" si="10"/>
        <v>724</v>
      </c>
      <c r="M120" s="11">
        <f t="shared" si="13"/>
        <v>13</v>
      </c>
      <c r="N120" s="6">
        <f t="shared" si="11"/>
        <v>976</v>
      </c>
    </row>
    <row r="121" spans="1:14" ht="19.95" customHeight="1" x14ac:dyDescent="0.3">
      <c r="A121" s="8" t="s">
        <v>234</v>
      </c>
      <c r="B121" s="9"/>
      <c r="C121" s="9"/>
      <c r="D121" s="10">
        <f>SUM(D4:D120)</f>
        <v>900</v>
      </c>
      <c r="E121" s="10">
        <f>SUM(E4:E120)</f>
        <v>9827</v>
      </c>
      <c r="F121" s="10">
        <f>SUM(F4:F119)+F120</f>
        <v>468</v>
      </c>
      <c r="G121" s="10">
        <f>SUM(G4:G119)+G120</f>
        <v>7887</v>
      </c>
      <c r="H121" s="10">
        <f>SUM(H4:H119)+H120</f>
        <v>392</v>
      </c>
      <c r="I121" s="10">
        <f>SUM(I4:I119)+I120</f>
        <v>2010</v>
      </c>
      <c r="J121" s="10">
        <f>SUM(J4:J119)+J120</f>
        <v>860</v>
      </c>
      <c r="K121" s="13">
        <f t="shared" ref="K121:M121" si="14">SUM(K4:K119)+K120</f>
        <v>-40</v>
      </c>
      <c r="L121" s="10">
        <f t="shared" si="14"/>
        <v>9897</v>
      </c>
      <c r="M121" s="13">
        <f t="shared" si="14"/>
        <v>70</v>
      </c>
      <c r="N121" s="10">
        <f>SUM(N4:N119)+N120</f>
        <v>10757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2020-05-21T12:47:12Z</dcterms:modified>
</cp:coreProperties>
</file>