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468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<sst xmlns="http://schemas.openxmlformats.org/spreadsheetml/2006/main" count="250" uniqueCount="246">
  <si>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</si>
  <si>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</si>
  <si>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</si>
  <si>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</si>
  <si>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</si>
  <si>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</si>
  <si>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</si>
  <si>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</si>
  <si>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</si>
  <si>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</si>
  <si>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</si>
  <si>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</si>
  <si>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</si>
  <si>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</si>
  <si>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</si>
  <si>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</si>
  <si>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</si>
  <si>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</si>
  <si>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</si>
  <si>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</si>
  <si>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</si>
  <si>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</si>
  <si>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</si>
  <si>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</si>
  <si>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</si>
  <si>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</si>
  <si>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</si>
  <si>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</si>
  <si>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</si>
  <si>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</si>
  <si>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</si>
  <si>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</si>
  <si>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</si>
  <si>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</si>
  <si>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</si>
  <si>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</si>
  <si>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</si>
  <si>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</si>
  <si>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</si>
  <si>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</si>
  <si>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</si>
  <si>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</si>
  <si>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</si>
  <si>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</si>
  <si>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</si>
  <si>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</si>
  <si>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</si>
  <si>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</si>
  <si>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</si>
  <si>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</si>
  <si>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</si>
  <si>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</si>
  <si>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</si>
  <si>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</si>
  <si>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</si>
  <si>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</si>
  <si>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</si>
  <si>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</si>
  <si>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</si>
  <si>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</si>
  <si>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</si>
  <si>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</si>
  <si>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</si>
  <si>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</si>
  <si>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</si>
  <si>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</si>
  <si>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</si>
  <si>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</si>
  <si>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</si>
  <si>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</si>
  <si>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</si>
  <si>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</si>
  <si>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</si>
  <si>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</si>
  <si>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</si>
  <si>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</si>
  <si>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</si>
  <si>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</si>
  <si>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</si>
  <si>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</si>
  <si>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</si>
  <si>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</si>
  <si>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</si>
  <si>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</si>
  <si>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</si>
  <si>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</si>
  <si>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</si>
  <si>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</si>
  <si>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</si>
  <si>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</si>
  <si>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</si>
  <si>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</si>
  <si>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</si>
  <si>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</si>
  <si>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</si>
  <si>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</si>
  <si>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</si>
  <si>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</si>
  <si>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</si>
  <si>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</si>
  <si>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</si>
  <si>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</si>
  <si>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</si>
  <si>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</si>
  <si>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</si>
  <si>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</si>
  <si>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</si>
  <si>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</si>
  <si>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</si>
  <si>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</si>
  <si>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</si>
  <si>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</si>
  <si>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</si>
  <si>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</si>
  <si>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</si>
  <si>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</si>
  <si>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</si>
  <si>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</si>
  <si>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</si>
  <si>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</si>
  <si>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</si>
  <si>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</si>
  <si>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</si>
  <si>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</si>
  <si>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</si>
  <si>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</si>
  <si>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</si>
  <si>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</si>
  <si>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</si>
  <si>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</si>
  <si>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</si>
  <si>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</si>
  <si>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</si>
  <si>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</si>
  <si>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</si>
  <si>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</si>
  <si>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</si>
  <si>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</si>
  <si>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</si>
  <si>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</si>
  <si>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</si>
  <si>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</si>
  <si>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</si>
  <si>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</si>
  <si>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</si>
  <si>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</si>
  <si>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</si>
  <si>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</si>
  <si>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</si>
  <si>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</si>
  <si>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</si>
  <si>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</si>
  <si>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</si>
  <si>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</si>
  <si>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</si>
  <si>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</si>
  <si>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</si>
  <si>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</si>
  <si>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</si>
  <si>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</si>
  <si>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</si>
  <si>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</si>
  <si>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</si>
  <si>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</si>
  <si>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</si>
  <si>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</si>
  <si>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</si>
  <si>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</si>
  <si>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</si>
  <si>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</si>
  <si>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</si>
  <si>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</si>
  <si>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</si>
  <si>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</si>
  <si>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</si>
  <si>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</si>
  <si>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</si>
  <si>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</si>
  <si>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</si>
  <si>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</si>
  <si>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</si>
  <si>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</si>
  <si>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</si>
  <si>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</si>
  <si>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</si>
  <si>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</si>
  <si>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</si>
  <si>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</si>
  <si>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</si>
  <si>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</si>
  <si>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</si>
  <si>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</si>
  <si>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</si>
  <si>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</si>
  <si>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</si>
  <si>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</si>
  <si>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</si>
  <si>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</si>
  <si>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</si>
  <si>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</si>
  <si>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</si>
  <si>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</si>
  <si>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</si>
  <si>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</si>
  <si>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</si>
  <si>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</si>
  <si>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</si>
  <si>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</si>
  <si>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</si>
  <si>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</si>
  <si>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</si>
  <si>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</si>
  <si>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</si>
  <si>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</si>
  <si>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</si>
  <si>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</si>
  <si>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</si>
  <si>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</si>
  <si>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</si>
  <si>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</si>
  <si>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</si>
  <si>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</si>
  <si>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</si>
  <si>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</si>
  <si>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</si>
  <si>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</si>
  <si>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</si>
  <si>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</si>
  <si>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</si>
  <si>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</si>
  <si>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</si>
  <si>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</si>
  <si>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</si>
  <si>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</si>
  <si>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</si>
  <si>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</si>
  <si>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13-06-2020</t>
  </si>
  <si>
    <t>Numero casi di QUARANTENE/ISOLAMENTI CONCLUSI al 13-06-2020</t>
  </si>
  <si>
    <t>Isolamento/Qarantena al 14-06-2020</t>
  </si>
  <si>
    <t>Totale casi di QUARANTENE/ISOLAMENTI al 14-06-2020</t>
  </si>
  <si>
    <t>Numero casi di QUARANTENE IN CORSO al 14-06-2020</t>
  </si>
  <si>
    <t>Numero casi di QUARANTENE CONCLUSE al 14-06-2020</t>
  </si>
  <si>
    <t>Numero casi di ISOLAMENTI DOMICILIARI FIDUCIARI IN CORSO al 14-06-2020</t>
  </si>
  <si>
    <t>Numero casi di ISOLAMENTI DOMICILIARI FIDUCIARI CONCLUSI  al 14-06-2020</t>
  </si>
  <si>
    <t>Numero casi di QUARANTENE/ISOLAMENTI IN CORSO al 14-06-2020</t>
  </si>
  <si>
    <t>Numero casi di QUARANTENE/ISOLAMENTI CONCLUSI al 14-06-2020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</si>
</sst>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5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5" sqref="J5"/>
    </sheetView>
  </sheetViews>
  <sheetFormatPr baseColWidth="10" defaultColWidth="8.88671875"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ht="14.25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19.95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19.95" customHeight="1" x14ac:dyDescent="0.4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19.95" customHeight="1" x14ac:dyDescent="0.45">
      <c r="A7" s="5">
        <v>21004</v>
      </c>
      <c r="B7" s="5" t="s">
        <v>9</v>
      </c>
      <c r="C7" s="5" t="s">
        <v>10</v>
      </c>
      <c r="D7" s="6">
        <v>7</v>
      </c>
      <c r="E7" s="6">
        <v>548</v>
      </c>
      <c r="F7" s="6">
        <v>7</v>
      </c>
      <c r="G7" s="6">
        <v>469</v>
      </c>
      <c r="H7" s="6">
        <v>1</v>
      </c>
      <c r="I7" s="6">
        <v>79</v>
      </c>
      <c r="J7" s="6">
        <f t="shared" si="1"/>
        <v>8</v>
      </c>
      <c r="K7" s="11">
        <f>J7-D7</f>
        <v>1</v>
      </c>
      <c r="L7" s="6">
        <f>G7+I7</f>
        <v>548</v>
      </c>
      <c r="M7" s="11">
        <f>L7-E7</f>
        <v>0</v>
      </c>
      <c r="N7" s="6">
        <f t="shared" si="4"/>
        <v>556</v>
      </c>
    </row>
    <row r="8" spans="1:14" ht="19.95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7</v>
      </c>
      <c r="G8" s="6">
        <v>3</v>
      </c>
      <c r="H8" s="6">
        <v>0</v>
      </c>
      <c r="I8" s="6">
        <v>3</v>
      </c>
      <c r="J8" s="6">
        <f t="shared" si="1"/>
        <v>7</v>
      </c>
      <c r="K8" s="11">
        <f t="shared" si="2"/>
        <v>7</v>
      </c>
      <c r="L8" s="6">
        <f t="shared" si="3"/>
        <v>6</v>
      </c>
      <c r="M8" s="11">
        <f t="shared" si="0"/>
        <v>0</v>
      </c>
      <c r="N8" s="6">
        <f t="shared" si="4"/>
        <v>13</v>
      </c>
    </row>
    <row r="9" spans="1:14" ht="19.95" customHeight="1" x14ac:dyDescent="0.4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19.95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1</v>
      </c>
      <c r="I10" s="6">
        <v>4</v>
      </c>
      <c r="J10" s="6">
        <f t="shared" si="1"/>
        <v>1</v>
      </c>
      <c r="K10" s="11">
        <f t="shared" si="2"/>
        <v>1</v>
      </c>
      <c r="L10" s="6">
        <f t="shared" si="3"/>
        <v>21</v>
      </c>
      <c r="M10" s="11">
        <f t="shared" si="0"/>
        <v>0</v>
      </c>
      <c r="N10" s="6">
        <f t="shared" si="4"/>
        <v>22</v>
      </c>
    </row>
    <row r="11" spans="1:14" ht="19.95" customHeight="1" x14ac:dyDescent="0.45">
      <c r="A11" s="5">
        <v>21008</v>
      </c>
      <c r="B11" s="5" t="s">
        <v>17</v>
      </c>
      <c r="C11" s="5" t="s">
        <v>18</v>
      </c>
      <c r="D11" s="6">
        <v>47</v>
      </c>
      <c r="E11" s="6">
        <v>2232</v>
      </c>
      <c r="F11" s="6">
        <v>38</v>
      </c>
      <c r="G11" s="6">
        <v>1938</v>
      </c>
      <c r="H11" s="6">
        <v>8</v>
      </c>
      <c r="I11" s="6">
        <v>297</v>
      </c>
      <c r="J11" s="6">
        <f t="shared" si="1"/>
        <v>46</v>
      </c>
      <c r="K11" s="11">
        <f t="shared" si="2"/>
        <v>-1</v>
      </c>
      <c r="L11" s="6">
        <f t="shared" si="3"/>
        <v>2235</v>
      </c>
      <c r="M11" s="11">
        <f t="shared" si="0"/>
        <v>3</v>
      </c>
      <c r="N11" s="6">
        <f>L11+J11</f>
        <v>2281</v>
      </c>
    </row>
    <row r="12" spans="1:14" ht="19.95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19.95" customHeight="1" x14ac:dyDescent="0.4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19.95" customHeight="1" x14ac:dyDescent="0.45">
      <c r="A14" s="5">
        <v>21011</v>
      </c>
      <c r="B14" s="5" t="s">
        <v>23</v>
      </c>
      <c r="C14" s="5" t="s">
        <v>24</v>
      </c>
      <c r="D14" s="6">
        <v>5</v>
      </c>
      <c r="E14" s="6">
        <v>446</v>
      </c>
      <c r="F14" s="6">
        <v>5</v>
      </c>
      <c r="G14" s="6">
        <v>330</v>
      </c>
      <c r="H14" s="6">
        <v>0</v>
      </c>
      <c r="I14" s="6">
        <v>116</v>
      </c>
      <c r="J14" s="6">
        <f t="shared" si="1"/>
        <v>5</v>
      </c>
      <c r="K14" s="11">
        <f t="shared" si="2"/>
        <v>0</v>
      </c>
      <c r="L14" s="6">
        <f t="shared" si="3"/>
        <v>446</v>
      </c>
      <c r="M14" s="11">
        <f>L14-E14</f>
        <v>0</v>
      </c>
      <c r="N14" s="6">
        <f t="shared" si="4"/>
        <v>451</v>
      </c>
    </row>
    <row r="15" spans="1:14" ht="19.95" customHeight="1" x14ac:dyDescent="0.4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19.95" customHeight="1" x14ac:dyDescent="0.4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3</v>
      </c>
      <c r="G16" s="6">
        <v>308</v>
      </c>
      <c r="H16" s="6">
        <v>0</v>
      </c>
      <c r="I16" s="6">
        <v>71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19.95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107</v>
      </c>
      <c r="F18" s="6">
        <v>0</v>
      </c>
      <c r="G18" s="6">
        <v>71</v>
      </c>
      <c r="H18" s="6">
        <v>1</v>
      </c>
      <c r="I18" s="6">
        <v>36</v>
      </c>
      <c r="J18" s="6">
        <f t="shared" si="1"/>
        <v>1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108</v>
      </c>
    </row>
    <row r="19" spans="1:14" ht="19.95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19.95" customHeight="1" x14ac:dyDescent="0.4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19.95" customHeight="1" x14ac:dyDescent="0.45">
      <c r="A21" s="5">
        <v>21018</v>
      </c>
      <c r="B21" s="5" t="s">
        <v>37</v>
      </c>
      <c r="C21" s="5" t="s">
        <v>38</v>
      </c>
      <c r="D21" s="6">
        <v>0</v>
      </c>
      <c r="E21" s="6">
        <v>19</v>
      </c>
      <c r="F21" s="6">
        <v>0</v>
      </c>
      <c r="G21" s="6">
        <v>12</v>
      </c>
      <c r="H21" s="6">
        <v>0</v>
      </c>
      <c r="I21" s="6">
        <v>7</v>
      </c>
      <c r="J21" s="6">
        <f t="shared" si="1"/>
        <v>0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19</v>
      </c>
    </row>
    <row r="22" spans="1:14" s="17" customFormat="1" ht="19.95" customHeight="1" x14ac:dyDescent="0.45">
      <c r="A22" s="14">
        <v>21019</v>
      </c>
      <c r="B22" s="14" t="s">
        <v>39</v>
      </c>
      <c r="C22" s="14" t="s">
        <v>40</v>
      </c>
      <c r="D22" s="15">
        <v>1</v>
      </c>
      <c r="E22" s="15">
        <v>301</v>
      </c>
      <c r="F22" s="6">
        <v>1</v>
      </c>
      <c r="G22" s="6">
        <v>271</v>
      </c>
      <c r="H22" s="6">
        <v>0</v>
      </c>
      <c r="I22" s="6">
        <v>30</v>
      </c>
      <c r="J22" s="6">
        <f t="shared" si="1"/>
        <v>1</v>
      </c>
      <c r="K22" s="16">
        <f t="shared" si="2"/>
        <v>0</v>
      </c>
      <c r="L22" s="15">
        <f t="shared" si="3"/>
        <v>301</v>
      </c>
      <c r="M22" s="16">
        <f t="shared" si="0"/>
        <v>0</v>
      </c>
      <c r="N22" s="15">
        <f>L22+J22</f>
        <v>302</v>
      </c>
    </row>
    <row r="23" spans="1:14" ht="19.95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19.95" customHeight="1" x14ac:dyDescent="0.4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19.95" customHeight="1" x14ac:dyDescent="0.45">
      <c r="A25" s="5">
        <v>21022</v>
      </c>
      <c r="B25" s="5" t="s">
        <v>45</v>
      </c>
      <c r="C25" s="5" t="s">
        <v>46</v>
      </c>
      <c r="D25" s="6">
        <v>1</v>
      </c>
      <c r="E25" s="6">
        <v>77</v>
      </c>
      <c r="F25" s="6">
        <v>0</v>
      </c>
      <c r="G25" s="6">
        <v>55</v>
      </c>
      <c r="H25" s="6">
        <v>1</v>
      </c>
      <c r="I25" s="6">
        <v>22</v>
      </c>
      <c r="J25" s="6">
        <f t="shared" si="1"/>
        <v>1</v>
      </c>
      <c r="K25" s="11">
        <f>J25-D25</f>
        <v>0</v>
      </c>
      <c r="L25" s="6">
        <f t="shared" si="3"/>
        <v>77</v>
      </c>
      <c r="M25" s="11">
        <f t="shared" si="0"/>
        <v>0</v>
      </c>
      <c r="N25" s="6">
        <f t="shared" si="4"/>
        <v>78</v>
      </c>
    </row>
    <row r="26" spans="1:14" ht="19.95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45</v>
      </c>
      <c r="F26" s="6">
        <v>5</v>
      </c>
      <c r="G26" s="6">
        <v>40</v>
      </c>
      <c r="H26" s="6">
        <v>0</v>
      </c>
      <c r="I26" s="6">
        <v>5</v>
      </c>
      <c r="J26" s="6">
        <f t="shared" si="1"/>
        <v>5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50</v>
      </c>
    </row>
    <row r="27" spans="1:14" ht="19.95" customHeight="1" x14ac:dyDescent="0.4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19.95" customHeight="1" x14ac:dyDescent="0.4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19.95" customHeight="1" x14ac:dyDescent="0.4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19.95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0</v>
      </c>
      <c r="E31" s="6">
        <v>48</v>
      </c>
      <c r="F31" s="6">
        <v>0</v>
      </c>
      <c r="G31" s="6">
        <v>36</v>
      </c>
      <c r="H31" s="6">
        <v>0</v>
      </c>
      <c r="I31" s="6">
        <v>12</v>
      </c>
      <c r="J31" s="6">
        <f t="shared" si="1"/>
        <v>0</v>
      </c>
      <c r="K31" s="11">
        <f t="shared" si="2"/>
        <v>0</v>
      </c>
      <c r="L31" s="6">
        <f t="shared" si="3"/>
        <v>48</v>
      </c>
      <c r="M31" s="11">
        <f t="shared" si="0"/>
        <v>0</v>
      </c>
      <c r="N31" s="6">
        <f t="shared" si="4"/>
        <v>48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2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0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8</v>
      </c>
      <c r="E34" s="6">
        <v>62</v>
      </c>
      <c r="F34" s="6">
        <v>8</v>
      </c>
      <c r="G34" s="6">
        <v>44</v>
      </c>
      <c r="H34" s="6">
        <v>0</v>
      </c>
      <c r="I34" s="6">
        <v>18</v>
      </c>
      <c r="J34" s="6">
        <f t="shared" si="1"/>
        <v>8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70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1</v>
      </c>
      <c r="E35" s="6">
        <v>12</v>
      </c>
      <c r="F35" s="6">
        <v>1</v>
      </c>
      <c r="G35" s="6">
        <v>10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13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2</v>
      </c>
      <c r="E40" s="6">
        <v>37</v>
      </c>
      <c r="F40" s="6">
        <v>1</v>
      </c>
      <c r="G40" s="6">
        <v>22</v>
      </c>
      <c r="H40" s="6">
        <v>0</v>
      </c>
      <c r="I40" s="6">
        <v>16</v>
      </c>
      <c r="J40" s="6">
        <f t="shared" si="1"/>
        <v>1</v>
      </c>
      <c r="K40" s="11">
        <f t="shared" si="5"/>
        <v>-1</v>
      </c>
      <c r="L40" s="6">
        <f t="shared" si="3"/>
        <v>38</v>
      </c>
      <c r="M40" s="11">
        <f t="shared" si="6"/>
        <v>1</v>
      </c>
      <c r="N40" s="6">
        <f t="shared" si="4"/>
        <v>39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1</v>
      </c>
      <c r="G41" s="6">
        <v>26</v>
      </c>
      <c r="H41" s="6">
        <v>0</v>
      </c>
      <c r="I41" s="6">
        <v>34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2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23</v>
      </c>
      <c r="E43" s="6">
        <v>418</v>
      </c>
      <c r="F43" s="6">
        <v>16</v>
      </c>
      <c r="G43" s="6">
        <v>363</v>
      </c>
      <c r="H43" s="6">
        <v>4</v>
      </c>
      <c r="I43" s="6">
        <v>58</v>
      </c>
      <c r="J43" s="6">
        <f t="shared" si="1"/>
        <v>20</v>
      </c>
      <c r="K43" s="11">
        <f t="shared" si="5"/>
        <v>-3</v>
      </c>
      <c r="L43" s="6">
        <f t="shared" si="3"/>
        <v>421</v>
      </c>
      <c r="M43" s="11">
        <f t="shared" si="6"/>
        <v>3</v>
      </c>
      <c r="N43" s="6">
        <f t="shared" si="4"/>
        <v>441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1</v>
      </c>
      <c r="E45" s="6">
        <v>33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33</v>
      </c>
      <c r="M45" s="11">
        <f t="shared" si="6"/>
        <v>0</v>
      </c>
      <c r="N45" s="6">
        <f t="shared" si="4"/>
        <v>34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21</v>
      </c>
      <c r="E54" s="15">
        <v>518</v>
      </c>
      <c r="F54" s="6">
        <v>20</v>
      </c>
      <c r="G54" s="6">
        <v>310</v>
      </c>
      <c r="H54" s="6">
        <v>3</v>
      </c>
      <c r="I54" s="6">
        <v>208</v>
      </c>
      <c r="J54" s="6">
        <f t="shared" si="1"/>
        <v>23</v>
      </c>
      <c r="K54" s="16">
        <f t="shared" si="5"/>
        <v>2</v>
      </c>
      <c r="L54" s="15">
        <f t="shared" si="3"/>
        <v>518</v>
      </c>
      <c r="M54" s="16">
        <f t="shared" si="6"/>
        <v>0</v>
      </c>
      <c r="N54" s="15">
        <f t="shared" si="4"/>
        <v>541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0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1</v>
      </c>
      <c r="E58" s="6">
        <v>35</v>
      </c>
      <c r="F58" s="6">
        <v>0</v>
      </c>
      <c r="G58" s="6">
        <v>19</v>
      </c>
      <c r="H58" s="6">
        <v>1</v>
      </c>
      <c r="I58" s="6">
        <v>16</v>
      </c>
      <c r="J58" s="6">
        <f t="shared" si="1"/>
        <v>1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36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10</v>
      </c>
      <c r="E64" s="6">
        <v>252</v>
      </c>
      <c r="F64" s="6">
        <v>10</v>
      </c>
      <c r="G64" s="6">
        <v>229</v>
      </c>
      <c r="H64" s="6">
        <v>0</v>
      </c>
      <c r="I64" s="6">
        <v>23</v>
      </c>
      <c r="J64" s="6">
        <f t="shared" si="1"/>
        <v>10</v>
      </c>
      <c r="K64" s="11">
        <f t="shared" si="5"/>
        <v>0</v>
      </c>
      <c r="L64" s="6">
        <f t="shared" si="3"/>
        <v>252</v>
      </c>
      <c r="M64" s="11">
        <f t="shared" si="6"/>
        <v>0</v>
      </c>
      <c r="N64" s="6">
        <f>L64+J64</f>
        <v>262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2</v>
      </c>
      <c r="E67" s="6">
        <v>6</v>
      </c>
      <c r="F67" s="6">
        <v>2</v>
      </c>
      <c r="G67" s="6">
        <v>0</v>
      </c>
      <c r="H67" s="6">
        <v>0</v>
      </c>
      <c r="I67" s="6">
        <v>6</v>
      </c>
      <c r="J67" s="6">
        <f t="shared" si="1"/>
        <v>2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8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1</v>
      </c>
      <c r="E70" s="6">
        <v>29</v>
      </c>
      <c r="F70" s="6">
        <v>0</v>
      </c>
      <c r="G70" s="6">
        <v>19</v>
      </c>
      <c r="H70" s="6">
        <v>1</v>
      </c>
      <c r="I70" s="6">
        <v>10</v>
      </c>
      <c r="J70" s="6">
        <f t="shared" si="9"/>
        <v>1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30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3</v>
      </c>
      <c r="G75" s="6">
        <v>78</v>
      </c>
      <c r="H75" s="6">
        <v>2</v>
      </c>
      <c r="I75" s="6">
        <v>56</v>
      </c>
      <c r="J75" s="6">
        <f t="shared" si="9"/>
        <v>5</v>
      </c>
      <c r="K75" s="11">
        <f t="shared" si="7"/>
        <v>1</v>
      </c>
      <c r="L75" s="6">
        <f t="shared" si="10"/>
        <v>134</v>
      </c>
      <c r="M75" s="11">
        <f t="shared" si="8"/>
        <v>0</v>
      </c>
      <c r="N75" s="6">
        <f t="shared" si="11"/>
        <v>139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1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5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0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0</v>
      </c>
      <c r="E85" s="6">
        <v>27</v>
      </c>
      <c r="F85" s="6">
        <v>0</v>
      </c>
      <c r="G85" s="6">
        <v>17</v>
      </c>
      <c r="H85" s="6">
        <v>0</v>
      </c>
      <c r="I85" s="6">
        <v>10</v>
      </c>
      <c r="J85" s="6">
        <f t="shared" si="9"/>
        <v>0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27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4</v>
      </c>
      <c r="E87" s="6">
        <v>114</v>
      </c>
      <c r="F87" s="6">
        <v>4</v>
      </c>
      <c r="G87" s="6">
        <v>111</v>
      </c>
      <c r="H87" s="6">
        <v>0</v>
      </c>
      <c r="I87" s="6">
        <v>3</v>
      </c>
      <c r="J87" s="6">
        <f t="shared" si="9"/>
        <v>4</v>
      </c>
      <c r="K87" s="11">
        <f t="shared" si="7"/>
        <v>0</v>
      </c>
      <c r="L87" s="6">
        <f t="shared" si="10"/>
        <v>114</v>
      </c>
      <c r="M87" s="11">
        <f t="shared" si="8"/>
        <v>0</v>
      </c>
      <c r="N87" s="6">
        <f t="shared" si="11"/>
        <v>118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1</v>
      </c>
      <c r="G88" s="6">
        <v>32</v>
      </c>
      <c r="H88" s="6">
        <v>0</v>
      </c>
      <c r="I88" s="6">
        <v>20</v>
      </c>
      <c r="J88" s="6">
        <f t="shared" si="9"/>
        <v>1</v>
      </c>
      <c r="K88" s="11">
        <f t="shared" si="7"/>
        <v>1</v>
      </c>
      <c r="L88" s="6">
        <f t="shared" si="10"/>
        <v>52</v>
      </c>
      <c r="M88" s="11">
        <f t="shared" si="8"/>
        <v>0</v>
      </c>
      <c r="N88" s="6">
        <f t="shared" si="11"/>
        <v>53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2</v>
      </c>
      <c r="E91" s="6">
        <v>194</v>
      </c>
      <c r="F91" s="6">
        <v>2</v>
      </c>
      <c r="G91" s="6">
        <v>181</v>
      </c>
      <c r="H91" s="6">
        <v>0</v>
      </c>
      <c r="I91" s="6">
        <v>13</v>
      </c>
      <c r="J91" s="6">
        <f t="shared" si="9"/>
        <v>2</v>
      </c>
      <c r="K91" s="11">
        <f t="shared" si="7"/>
        <v>0</v>
      </c>
      <c r="L91" s="6">
        <f t="shared" si="10"/>
        <v>194</v>
      </c>
      <c r="M91" s="11">
        <f t="shared" si="8"/>
        <v>0</v>
      </c>
      <c r="N91" s="6">
        <f t="shared" si="11"/>
        <v>196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3</v>
      </c>
      <c r="E94" s="6">
        <v>41</v>
      </c>
      <c r="F94" s="6">
        <v>3</v>
      </c>
      <c r="G94" s="6">
        <v>24</v>
      </c>
      <c r="H94" s="6">
        <v>0</v>
      </c>
      <c r="I94" s="6">
        <v>17</v>
      </c>
      <c r="J94" s="6">
        <f t="shared" si="9"/>
        <v>3</v>
      </c>
      <c r="K94" s="11">
        <f t="shared" si="7"/>
        <v>0</v>
      </c>
      <c r="L94" s="6">
        <f t="shared" si="10"/>
        <v>41</v>
      </c>
      <c r="M94" s="11">
        <f t="shared" si="8"/>
        <v>0</v>
      </c>
      <c r="N94" s="6">
        <f t="shared" si="11"/>
        <v>44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4</v>
      </c>
      <c r="E98" s="6">
        <v>125</v>
      </c>
      <c r="F98" s="6">
        <v>1</v>
      </c>
      <c r="G98" s="6">
        <v>101</v>
      </c>
      <c r="H98" s="6">
        <v>0</v>
      </c>
      <c r="I98" s="6">
        <v>27</v>
      </c>
      <c r="J98" s="6">
        <f t="shared" si="9"/>
        <v>1</v>
      </c>
      <c r="K98" s="11">
        <f t="shared" si="7"/>
        <v>-3</v>
      </c>
      <c r="L98" s="6">
        <f t="shared" si="10"/>
        <v>128</v>
      </c>
      <c r="M98" s="11">
        <f t="shared" si="8"/>
        <v>3</v>
      </c>
      <c r="N98" s="6">
        <f t="shared" si="11"/>
        <v>129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1</v>
      </c>
      <c r="I99" s="6">
        <v>6</v>
      </c>
      <c r="J99" s="6">
        <f t="shared" si="9"/>
        <v>6</v>
      </c>
      <c r="K99" s="11">
        <f t="shared" si="7"/>
        <v>1</v>
      </c>
      <c r="L99" s="6">
        <f t="shared" si="10"/>
        <v>27</v>
      </c>
      <c r="M99" s="11">
        <f t="shared" si="8"/>
        <v>0</v>
      </c>
      <c r="N99" s="6">
        <f t="shared" si="11"/>
        <v>33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2</v>
      </c>
      <c r="E108" s="6">
        <v>81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0</v>
      </c>
      <c r="L108" s="6">
        <f t="shared" si="10"/>
        <v>81</v>
      </c>
      <c r="M108" s="11">
        <f t="shared" si="13"/>
        <v>0</v>
      </c>
      <c r="N108" s="6">
        <f t="shared" si="11"/>
        <v>83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0</v>
      </c>
      <c r="E109" s="6">
        <v>70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0</v>
      </c>
      <c r="L109" s="6">
        <f t="shared" si="10"/>
        <v>70</v>
      </c>
      <c r="M109" s="11">
        <f t="shared" si="13"/>
        <v>0</v>
      </c>
      <c r="N109" s="6">
        <f t="shared" si="11"/>
        <v>70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1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0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4</v>
      </c>
      <c r="E116" s="6">
        <v>97</v>
      </c>
      <c r="F116" s="6">
        <v>4</v>
      </c>
      <c r="G116" s="6">
        <v>82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97</v>
      </c>
      <c r="M116" s="11">
        <f t="shared" si="13"/>
        <v>0</v>
      </c>
      <c r="N116" s="6">
        <f t="shared" si="11"/>
        <v>101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77</v>
      </c>
      <c r="E120" s="6">
        <v>976</v>
      </c>
      <c r="F120" s="6">
        <v>67</v>
      </c>
      <c r="G120" s="6">
        <v>473</v>
      </c>
      <c r="H120" s="6">
        <v>14</v>
      </c>
      <c r="I120" s="6">
        <v>502</v>
      </c>
      <c r="J120" s="6">
        <f>+H120+F120</f>
        <v>81</v>
      </c>
      <c r="K120" s="11">
        <f t="shared" si="12"/>
        <v>4</v>
      </c>
      <c r="L120" s="6">
        <f t="shared" si="10"/>
        <v>975</v>
      </c>
      <c r="M120" s="11">
        <f t="shared" si="13"/>
        <v>-1</v>
      </c>
      <c r="N120" s="6">
        <f t="shared" si="11"/>
        <v>1056</v>
      </c>
    </row>
    <row r="121" spans="1:14" ht="19.95" customHeight="1" x14ac:dyDescent="0.3">
      <c r="A121" s="8" t="s">
        <v>234</v>
      </c>
      <c r="B121" s="9"/>
      <c r="C121" s="9"/>
      <c r="D121" s="10">
        <f>SUM(D4:D120)</f>
        <v>265</v>
      </c>
      <c r="E121" s="10">
        <f>SUM(E4:E120)</f>
        <v>10877</v>
      </c>
      <c r="F121" s="10">
        <f>SUM(F4:F119)+F120</f>
        <v>236</v>
      </c>
      <c r="G121" s="10">
        <f>SUM(G4:G119)+G120</f>
        <v>8446</v>
      </c>
      <c r="H121" s="10">
        <f>SUM(H4:H119)+H120</f>
        <v>39</v>
      </c>
      <c r="I121" s="10">
        <f>SUM(I4:I119)+I120</f>
        <v>2440</v>
      </c>
      <c r="J121" s="10">
        <f>SUM(J4:J119)+J120</f>
        <v>275</v>
      </c>
      <c r="K121" s="13">
        <f t="shared" ref="K121:M121" si="14">SUM(K4:K119)+K120</f>
        <v>10</v>
      </c>
      <c r="L121" s="10">
        <f t="shared" si="14"/>
        <v>10886</v>
      </c>
      <c r="M121" s="13">
        <f t="shared" si="14"/>
        <v>9</v>
      </c>
      <c r="N121" s="10">
        <f>SUM(N4:N119)+N120</f>
        <v>11161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SABES</cp:lastModifiedBy>
  <dcterms:created xsi:type="dcterms:W3CDTF">2020-03-28T21:26:57Z</dcterms:created>
  <dcterms:modified xsi:type="dcterms:W3CDTF">2020-06-14T11:26:30Z</dcterms:modified>
</cp:coreProperties>
</file>