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<sst xmlns="http://schemas.openxmlformats.org/spreadsheetml/2006/main" count="250" uniqueCount="246">
  <si>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</si>
  <si>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</si>
  <si>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</si>
  <si>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</si>
  <si>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</si>
  <si>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</si>
  <si>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</si>
  <si>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</si>
  <si>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</si>
  <si>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</si>
  <si>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</si>
  <si>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</si>
  <si>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</si>
  <si>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</si>
  <si>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</si>
  <si>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</si>
  <si>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</si>
  <si>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</si>
  <si>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</si>
  <si>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</si>
  <si>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</si>
  <si>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</si>
  <si>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</si>
  <si>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</si>
  <si>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</si>
  <si>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</si>
  <si>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</si>
  <si>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</si>
  <si>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</si>
  <si>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</si>
  <si>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</si>
  <si>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</si>
  <si>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</si>
  <si>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</si>
  <si>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</si>
  <si>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</si>
  <si>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</si>
  <si>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</si>
  <si>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</si>
  <si>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</si>
  <si>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</si>
  <si>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</si>
  <si>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</si>
  <si>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</si>
  <si>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</si>
  <si>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</si>
  <si>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</si>
  <si>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</si>
  <si>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</si>
  <si>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</si>
  <si>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</si>
  <si>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</si>
  <si>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</si>
  <si>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</si>
  <si>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</si>
  <si>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</si>
  <si>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</si>
  <si>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</si>
  <si>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</si>
  <si>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</si>
  <si>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</si>
  <si>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</si>
  <si>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</si>
  <si>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</si>
  <si>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</si>
  <si>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</si>
  <si>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</si>
  <si>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</si>
  <si>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</si>
  <si>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</si>
  <si>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</si>
  <si>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</si>
  <si>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</si>
  <si>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</si>
  <si>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</si>
  <si>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</si>
  <si>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</si>
  <si>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</si>
  <si>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</si>
  <si>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</si>
  <si>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</si>
  <si>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</si>
  <si>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</si>
  <si>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</si>
  <si>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</si>
  <si>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</si>
  <si>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</si>
  <si>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</si>
  <si>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</si>
  <si>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</si>
  <si>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</si>
  <si>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</si>
  <si>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</si>
  <si>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</si>
  <si>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</si>
  <si>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</si>
  <si>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</si>
  <si>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</si>
  <si>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</si>
  <si>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</si>
  <si>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</si>
  <si>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</si>
  <si>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</si>
  <si>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</si>
  <si>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</si>
  <si>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</si>
  <si>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</si>
  <si>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</si>
  <si>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</si>
  <si>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</si>
  <si>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</si>
  <si>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</si>
  <si>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</si>
  <si>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</si>
  <si>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</si>
  <si>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</si>
  <si>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</si>
  <si>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</si>
  <si>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</si>
  <si>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</si>
  <si>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</si>
  <si>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</si>
  <si>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</si>
  <si>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</si>
  <si>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</si>
  <si>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</si>
  <si>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</si>
  <si>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</si>
  <si>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</si>
  <si>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</si>
  <si>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</si>
  <si>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</si>
  <si>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</si>
  <si>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</si>
  <si>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</si>
  <si>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</si>
  <si>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</si>
  <si>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</si>
  <si>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</si>
  <si>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</si>
  <si>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</si>
  <si>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</si>
  <si>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</si>
  <si>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</si>
  <si>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</si>
  <si>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</si>
  <si>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</si>
  <si>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</si>
  <si>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</si>
  <si>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</si>
  <si>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</si>
  <si>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</si>
  <si>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</si>
  <si>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</si>
  <si>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</si>
  <si>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</si>
  <si>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</si>
  <si>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</si>
  <si>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</si>
  <si>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</si>
  <si>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</si>
  <si>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</si>
  <si>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</si>
  <si>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</si>
  <si>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</si>
  <si>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</si>
  <si>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</si>
  <si>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</si>
  <si>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</si>
  <si>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</si>
  <si>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</si>
  <si>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</si>
  <si>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</si>
  <si>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</si>
  <si>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</si>
  <si>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</si>
  <si>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</si>
  <si>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</si>
  <si>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</si>
  <si>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</si>
  <si>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</si>
  <si>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</si>
  <si>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</si>
  <si>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</si>
  <si>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</si>
  <si>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</si>
  <si>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</si>
  <si>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</si>
  <si>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</si>
  <si>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</si>
  <si>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</si>
  <si>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</si>
  <si>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</si>
  <si>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</si>
  <si>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</si>
  <si>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</si>
  <si>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</si>
  <si>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</si>
  <si>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</si>
  <si>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</si>
  <si>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</si>
  <si>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</si>
  <si>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</si>
  <si>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</si>
  <si>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</si>
  <si>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</si>
  <si>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</si>
  <si>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</si>
  <si>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</si>
  <si>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</si>
  <si>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</si>
  <si>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</si>
  <si>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</si>
  <si>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</si>
  <si>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</si>
  <si>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</si>
  <si>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</si>
  <si>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</si>
  <si>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</si>
  <si>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</si>
  <si>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</si>
  <si>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</si>
  <si>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</si>
  <si>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</si>
  <si>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</si>
  <si>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</si>
  <si>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</si>
  <si>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</si>
  <si>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</si>
  <si>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</si>
  <si>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</si>
  <si>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</si>
  <si>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</si>
  <si>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</si>
  <si>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</si>
  <si>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</si>
  <si>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08-07-2020</t>
  </si>
  <si>
    <t>Numero casi di QUARANTENE/ISOLAMENTI CONCLUSI al 08-07-2020</t>
  </si>
  <si>
    <t>Isolamento/Qarantena al 09-07-2020</t>
  </si>
  <si>
    <t>Totale casi di QUARANTENE/ISOLAMENTI al 09-07-2020</t>
  </si>
  <si>
    <t>Numero casi di QUARANTENE IN CORSO al 09-07-2020</t>
  </si>
  <si>
    <t>Numero casi di QUARANTENE CONCLUSE al 09-07-2020</t>
  </si>
  <si>
    <t>Numero casi di ISOLAMENTI DOMICILIARI FIDUCIARI IN CORSO al 09-07-2020</t>
  </si>
  <si>
    <t>Numero casi di ISOLAMENTI DOMICILIARI FIDUCIARI CONCLUSI al 09-07-2020</t>
  </si>
  <si>
    <t>Numero casi di QUARANTENE/ISOLAMENTI IN CORSO al 09-07-2020</t>
  </si>
  <si>
    <t>Numero casi di QUARANTENE/ISOLAMENTI CONCLUSI al 09-07-2020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</si>
</sst>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4" sqref="M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</v>
      </c>
      <c r="E7" s="6">
        <v>562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-1</v>
      </c>
      <c r="L7" s="6">
        <f>G7+I7</f>
        <v>563</v>
      </c>
      <c r="M7" s="11">
        <f>L7-E7</f>
        <v>1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3</v>
      </c>
      <c r="G9" s="6">
        <v>107</v>
      </c>
      <c r="H9" s="6">
        <v>0</v>
      </c>
      <c r="I9" s="6">
        <v>19</v>
      </c>
      <c r="J9" s="6">
        <f t="shared" si="1"/>
        <v>3</v>
      </c>
      <c r="K9" s="11">
        <f t="shared" si="2"/>
        <v>-1</v>
      </c>
      <c r="L9" s="6">
        <f t="shared" si="3"/>
        <v>126</v>
      </c>
      <c r="M9" s="11">
        <f t="shared" si="0"/>
        <v>1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55</v>
      </c>
      <c r="E11" s="6">
        <v>2307</v>
      </c>
      <c r="F11" s="6">
        <v>21</v>
      </c>
      <c r="G11" s="6">
        <v>1985</v>
      </c>
      <c r="H11" s="6">
        <v>34</v>
      </c>
      <c r="I11" s="6">
        <v>326</v>
      </c>
      <c r="J11" s="6">
        <f t="shared" si="1"/>
        <v>55</v>
      </c>
      <c r="K11" s="11">
        <f t="shared" si="2"/>
        <v>0</v>
      </c>
      <c r="L11" s="6">
        <f t="shared" si="3"/>
        <v>2311</v>
      </c>
      <c r="M11" s="11">
        <f t="shared" si="0"/>
        <v>4</v>
      </c>
      <c r="N11" s="6">
        <f>L11+J11</f>
        <v>2366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459</v>
      </c>
      <c r="F14" s="6">
        <v>3</v>
      </c>
      <c r="G14" s="6">
        <v>335</v>
      </c>
      <c r="H14" s="6">
        <v>2</v>
      </c>
      <c r="I14" s="6">
        <v>124</v>
      </c>
      <c r="J14" s="6">
        <f t="shared" si="1"/>
        <v>5</v>
      </c>
      <c r="K14" s="11">
        <f t="shared" si="2"/>
        <v>0</v>
      </c>
      <c r="L14" s="6">
        <f t="shared" si="3"/>
        <v>459</v>
      </c>
      <c r="M14" s="11">
        <f>L14-E14</f>
        <v>0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11</v>
      </c>
      <c r="E16" s="6">
        <v>386</v>
      </c>
      <c r="F16" s="6">
        <v>6</v>
      </c>
      <c r="G16" s="6">
        <v>314</v>
      </c>
      <c r="H16" s="6">
        <v>6</v>
      </c>
      <c r="I16" s="6">
        <v>72</v>
      </c>
      <c r="J16" s="6">
        <f t="shared" si="1"/>
        <v>12</v>
      </c>
      <c r="K16" s="11">
        <f t="shared" si="2"/>
        <v>1</v>
      </c>
      <c r="L16" s="6">
        <f t="shared" si="3"/>
        <v>386</v>
      </c>
      <c r="M16" s="11">
        <f t="shared" si="0"/>
        <v>0</v>
      </c>
      <c r="N16" s="6">
        <f>L16+J16</f>
        <v>398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-1</v>
      </c>
      <c r="L18" s="6">
        <f t="shared" si="3"/>
        <v>110</v>
      </c>
      <c r="M18" s="11">
        <f t="shared" si="0"/>
        <v>1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303</v>
      </c>
      <c r="F22" s="6">
        <v>1</v>
      </c>
      <c r="G22" s="6">
        <v>272</v>
      </c>
      <c r="H22" s="6">
        <v>4</v>
      </c>
      <c r="I22" s="6">
        <v>31</v>
      </c>
      <c r="J22" s="6">
        <f t="shared" si="1"/>
        <v>5</v>
      </c>
      <c r="K22" s="16">
        <f t="shared" si="2"/>
        <v>2</v>
      </c>
      <c r="L22" s="15">
        <f t="shared" si="3"/>
        <v>303</v>
      </c>
      <c r="M22" s="16">
        <f t="shared" si="0"/>
        <v>0</v>
      </c>
      <c r="N22" s="15">
        <f>L22+J22</f>
        <v>308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18</v>
      </c>
      <c r="F28" s="6">
        <v>2</v>
      </c>
      <c r="G28" s="6">
        <v>15</v>
      </c>
      <c r="H28" s="6">
        <v>1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18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104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-1</v>
      </c>
      <c r="L32" s="6">
        <f t="shared" si="3"/>
        <v>105</v>
      </c>
      <c r="M32" s="11">
        <f t="shared" si="0"/>
        <v>1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70</v>
      </c>
      <c r="F34" s="6">
        <v>0</v>
      </c>
      <c r="G34" s="6">
        <v>52</v>
      </c>
      <c r="H34" s="6">
        <v>2</v>
      </c>
      <c r="I34" s="6">
        <v>18</v>
      </c>
      <c r="J34" s="6">
        <f t="shared" si="1"/>
        <v>2</v>
      </c>
      <c r="K34" s="11">
        <f t="shared" si="2"/>
        <v>1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1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13</v>
      </c>
      <c r="E43" s="6">
        <v>441</v>
      </c>
      <c r="F43" s="6">
        <v>6</v>
      </c>
      <c r="G43" s="6">
        <v>377</v>
      </c>
      <c r="H43" s="6">
        <v>6</v>
      </c>
      <c r="I43" s="6">
        <v>65</v>
      </c>
      <c r="J43" s="6">
        <f t="shared" si="1"/>
        <v>12</v>
      </c>
      <c r="K43" s="11">
        <f t="shared" si="5"/>
        <v>-1</v>
      </c>
      <c r="L43" s="6">
        <f t="shared" si="3"/>
        <v>442</v>
      </c>
      <c r="M43" s="11">
        <f t="shared" si="6"/>
        <v>1</v>
      </c>
      <c r="N43" s="6">
        <f t="shared" si="4"/>
        <v>454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1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1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1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23</v>
      </c>
      <c r="E54" s="15">
        <v>550</v>
      </c>
      <c r="F54" s="6">
        <v>5</v>
      </c>
      <c r="G54" s="6">
        <v>334</v>
      </c>
      <c r="H54" s="6">
        <v>20</v>
      </c>
      <c r="I54" s="6">
        <v>218</v>
      </c>
      <c r="J54" s="6">
        <f t="shared" si="1"/>
        <v>25</v>
      </c>
      <c r="K54" s="16">
        <f t="shared" si="5"/>
        <v>2</v>
      </c>
      <c r="L54" s="15">
        <f t="shared" si="3"/>
        <v>552</v>
      </c>
      <c r="M54" s="16">
        <f t="shared" si="6"/>
        <v>2</v>
      </c>
      <c r="N54" s="15">
        <f t="shared" si="4"/>
        <v>577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57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-1</v>
      </c>
      <c r="L59" s="6">
        <f t="shared" si="3"/>
        <v>58</v>
      </c>
      <c r="M59" s="11">
        <f t="shared" si="6"/>
        <v>1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268</v>
      </c>
      <c r="F64" s="6">
        <v>1</v>
      </c>
      <c r="G64" s="6">
        <v>243</v>
      </c>
      <c r="H64" s="6">
        <v>0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3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1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65</v>
      </c>
      <c r="F79" s="6">
        <v>0</v>
      </c>
      <c r="G79" s="6">
        <v>49</v>
      </c>
      <c r="H79" s="6">
        <v>1</v>
      </c>
      <c r="I79" s="6">
        <v>16</v>
      </c>
      <c r="J79" s="6">
        <f t="shared" si="9"/>
        <v>1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59</v>
      </c>
      <c r="F83" s="6">
        <v>0</v>
      </c>
      <c r="G83" s="6">
        <v>49</v>
      </c>
      <c r="H83" s="6">
        <v>0</v>
      </c>
      <c r="I83" s="6">
        <v>10</v>
      </c>
      <c r="J83" s="6">
        <f t="shared" si="9"/>
        <v>0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59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27</v>
      </c>
      <c r="F85" s="6">
        <v>0</v>
      </c>
      <c r="G85" s="6">
        <v>17</v>
      </c>
      <c r="H85" s="6">
        <v>5</v>
      </c>
      <c r="I85" s="6">
        <v>10</v>
      </c>
      <c r="J85" s="6">
        <f t="shared" si="9"/>
        <v>5</v>
      </c>
      <c r="K85" s="11">
        <f t="shared" si="7"/>
        <v>1</v>
      </c>
      <c r="L85" s="6">
        <f t="shared" si="10"/>
        <v>27</v>
      </c>
      <c r="M85" s="11">
        <f t="shared" si="8"/>
        <v>0</v>
      </c>
      <c r="N85" s="6">
        <f t="shared" si="11"/>
        <v>32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25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-1</v>
      </c>
      <c r="L89" s="6">
        <f t="shared" si="10"/>
        <v>26</v>
      </c>
      <c r="M89" s="11">
        <f t="shared" si="8"/>
        <v>1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-1</v>
      </c>
      <c r="L98" s="6">
        <f t="shared" si="10"/>
        <v>129</v>
      </c>
      <c r="M98" s="11">
        <f t="shared" si="8"/>
        <v>1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35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-5</v>
      </c>
      <c r="L99" s="6">
        <f t="shared" si="10"/>
        <v>40</v>
      </c>
      <c r="M99" s="11">
        <f t="shared" si="8"/>
        <v>5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1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1</v>
      </c>
      <c r="I110" s="6">
        <v>4</v>
      </c>
      <c r="J110" s="6">
        <f t="shared" si="9"/>
        <v>4</v>
      </c>
      <c r="K110" s="11">
        <f t="shared" si="12"/>
        <v>1</v>
      </c>
      <c r="L110" s="6">
        <f t="shared" si="10"/>
        <v>50</v>
      </c>
      <c r="M110" s="11">
        <f t="shared" si="13"/>
        <v>0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59</v>
      </c>
      <c r="E120" s="6">
        <v>1109</v>
      </c>
      <c r="F120" s="6">
        <v>16</v>
      </c>
      <c r="G120" s="6">
        <v>552</v>
      </c>
      <c r="H120" s="6">
        <v>44</v>
      </c>
      <c r="I120" s="6">
        <v>559</v>
      </c>
      <c r="J120" s="6">
        <f>+H120+F120</f>
        <v>60</v>
      </c>
      <c r="K120" s="11">
        <f t="shared" si="12"/>
        <v>1</v>
      </c>
      <c r="L120" s="6">
        <f t="shared" si="10"/>
        <v>1111</v>
      </c>
      <c r="M120" s="11">
        <f t="shared" si="13"/>
        <v>2</v>
      </c>
      <c r="N120" s="6">
        <f t="shared" si="11"/>
        <v>1171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265</v>
      </c>
      <c r="E121" s="10">
        <f>SUM(E4:E120)</f>
        <v>11333</v>
      </c>
      <c r="F121" s="10">
        <f>SUM(F4:F119)+F120</f>
        <v>80</v>
      </c>
      <c r="G121" s="10">
        <f>SUM(G4:G119)+G120</f>
        <v>8741</v>
      </c>
      <c r="H121" s="10">
        <f>SUM(H4:H119)+H120</f>
        <v>190</v>
      </c>
      <c r="I121" s="10">
        <f>SUM(I4:I119)+I120</f>
        <v>2613</v>
      </c>
      <c r="J121" s="10">
        <f>SUM(J4:J119)+J120</f>
        <v>270</v>
      </c>
      <c r="K121" s="13">
        <f t="shared" ref="K121:M121" si="14">SUM(K4:K119)+K120</f>
        <v>5</v>
      </c>
      <c r="L121" s="10">
        <f t="shared" si="14"/>
        <v>11354</v>
      </c>
      <c r="M121" s="13">
        <f t="shared" si="14"/>
        <v>21</v>
      </c>
      <c r="N121" s="10">
        <f>SUM(N4:N119)+N120</f>
        <v>11624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2020-07-09T11:00:45Z</dcterms:modified>
</cp:coreProperties>
</file>