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<sst xmlns="http://schemas.openxmlformats.org/spreadsheetml/2006/main" count="250" uniqueCount="246">
  <si>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</si>
  <si>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</si>
  <si>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</si>
  <si>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</si>
  <si>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</si>
  <si>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</si>
  <si>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</si>
  <si>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</si>
  <si>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</si>
  <si>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</si>
  <si>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</si>
  <si>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</si>
  <si>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</si>
  <si>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</si>
  <si>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</si>
  <si>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</si>
  <si>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</si>
  <si>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</si>
  <si>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</si>
  <si>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</si>
  <si>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</si>
  <si>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</si>
  <si>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</si>
  <si>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</si>
  <si>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</si>
  <si>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</si>
  <si>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</si>
  <si>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</si>
  <si>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</si>
  <si>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</si>
  <si>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</si>
  <si>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</si>
  <si>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</si>
  <si>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</si>
  <si>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</si>
  <si>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</si>
  <si>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</si>
  <si>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</si>
  <si>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</si>
  <si>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</si>
  <si>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</si>
  <si>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</si>
  <si>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</si>
  <si>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</si>
  <si>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</si>
  <si>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</si>
  <si>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</si>
  <si>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</si>
  <si>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</si>
  <si>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</si>
  <si>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</si>
  <si>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</si>
  <si>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</si>
  <si>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</si>
  <si>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</si>
  <si>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</si>
  <si>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</si>
  <si>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</si>
  <si>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</si>
  <si>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</si>
  <si>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</si>
  <si>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</si>
  <si>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</si>
  <si>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</si>
  <si>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</si>
  <si>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</si>
  <si>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</si>
  <si>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</si>
  <si>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</si>
  <si>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</si>
  <si>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</si>
  <si>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</si>
  <si>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</si>
  <si>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</si>
  <si>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</si>
  <si>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</si>
  <si>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</si>
  <si>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</si>
  <si>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</si>
  <si>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</si>
  <si>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</si>
  <si>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</si>
  <si>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</si>
  <si>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</si>
  <si>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</si>
  <si>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</si>
  <si>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</si>
  <si>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</si>
  <si>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</si>
  <si>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</si>
  <si>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</si>
  <si>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</si>
  <si>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</si>
  <si>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</si>
  <si>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</si>
  <si>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</si>
  <si>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</si>
  <si>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</si>
  <si>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</si>
  <si>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</si>
  <si>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</si>
  <si>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</si>
  <si>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</si>
  <si>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</si>
  <si>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</si>
  <si>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</si>
  <si>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</si>
  <si>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</si>
  <si>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</si>
  <si>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</si>
  <si>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</si>
  <si>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</si>
  <si>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</si>
  <si>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</si>
  <si>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</si>
  <si>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</si>
  <si>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</si>
  <si>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</si>
  <si>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</si>
  <si>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</si>
  <si>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</si>
  <si>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</si>
  <si>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</si>
  <si>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</si>
  <si>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</si>
  <si>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</si>
  <si>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</si>
  <si>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</si>
  <si>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</si>
  <si>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</si>
  <si>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</si>
  <si>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</si>
  <si>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</si>
  <si>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</si>
  <si>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</si>
  <si>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</si>
  <si>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</si>
  <si>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</si>
  <si>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</si>
  <si>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</si>
  <si>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</si>
  <si>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</si>
  <si>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</si>
  <si>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</si>
  <si>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</si>
  <si>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</si>
  <si>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</si>
  <si>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</si>
  <si>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</si>
  <si>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</si>
  <si>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</si>
  <si>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</si>
  <si>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</si>
  <si>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</si>
  <si>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</si>
  <si>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</si>
  <si>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</si>
  <si>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</si>
  <si>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</si>
  <si>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</si>
  <si>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</si>
  <si>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</si>
  <si>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</si>
  <si>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</si>
  <si>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</si>
  <si>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</si>
  <si>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</si>
  <si>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</si>
  <si>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</si>
  <si>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</si>
  <si>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</si>
  <si>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</si>
  <si>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</si>
  <si>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</si>
  <si>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</si>
  <si>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</si>
  <si>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</si>
  <si>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</si>
  <si>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</si>
  <si>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</si>
  <si>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</si>
  <si>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</si>
  <si>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</si>
  <si>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</si>
  <si>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</si>
  <si>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</si>
  <si>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</si>
  <si>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</si>
  <si>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</si>
  <si>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</si>
  <si>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</si>
  <si>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</si>
  <si>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</si>
  <si>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</si>
  <si>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</si>
  <si>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</si>
  <si>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</si>
  <si>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</si>
  <si>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</si>
  <si>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</si>
  <si>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</si>
  <si>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</si>
  <si>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</si>
  <si>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</si>
  <si>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</si>
  <si>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</si>
  <si>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</si>
  <si>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</si>
  <si>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</si>
  <si>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</si>
  <si>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</si>
  <si>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</si>
  <si>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</si>
  <si>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</si>
  <si>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</si>
  <si>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</si>
  <si>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</si>
  <si>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</si>
  <si>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</si>
  <si>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</si>
  <si>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</si>
  <si>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</si>
  <si>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</si>
  <si>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</si>
  <si>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</si>
  <si>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</si>
  <si>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</si>
  <si>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</si>
  <si>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</si>
  <si>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</si>
  <si>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</si>
  <si>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</si>
  <si>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</si>
  <si>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</si>
  <si>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</si>
  <si>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</si>
  <si>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12-07-2020</t>
  </si>
  <si>
    <t>Numero casi di QUARANTENE/ISOLAMENTI CONCLUSI al 12-07-2020</t>
  </si>
  <si>
    <t>Isolamento/Qarantena al 13-07-2020</t>
  </si>
  <si>
    <t>Totale casi di QUARANTENE/ISOLAMENTI al 13-07-2020</t>
  </si>
  <si>
    <t>Numero casi di QUARANTENE IN CORSO al 13-07-2020</t>
  </si>
  <si>
    <t>Numero casi di QUARANTENE CONCLUSE al 13-07-2020</t>
  </si>
  <si>
    <t>Numero casi di ISOLAMENTI DOMICILIARI FIDUCIARI IN CORSO al 13-07-2020</t>
  </si>
  <si>
    <t>Numero casi di ISOLAMENTI DOMICILIARI FIDUCIARI CONCLUSI al 13-07-2020</t>
  </si>
  <si>
    <t>Numero casi di QUARANTENE/ISOLAMENTI IN CORSO al 13-07-2020</t>
  </si>
  <si>
    <t>Numero casi di QUARANTENE/ISOLAMENTI CONCLUSI al 13-07-2020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</si>
</sst>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N14" sqref="N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66</v>
      </c>
      <c r="E11" s="6">
        <v>2318</v>
      </c>
      <c r="F11" s="6">
        <v>28</v>
      </c>
      <c r="G11" s="6">
        <v>1986</v>
      </c>
      <c r="H11" s="6">
        <v>36</v>
      </c>
      <c r="I11" s="6">
        <v>334</v>
      </c>
      <c r="J11" s="6">
        <f t="shared" si="1"/>
        <v>64</v>
      </c>
      <c r="K11" s="11">
        <f t="shared" si="2"/>
        <v>-2</v>
      </c>
      <c r="L11" s="6">
        <f t="shared" si="3"/>
        <v>2320</v>
      </c>
      <c r="M11" s="11">
        <f t="shared" si="0"/>
        <v>2</v>
      </c>
      <c r="N11" s="6">
        <f>L11+J11</f>
        <v>2384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462</v>
      </c>
      <c r="F14" s="6">
        <v>2</v>
      </c>
      <c r="G14" s="6">
        <v>336</v>
      </c>
      <c r="H14" s="6">
        <v>3</v>
      </c>
      <c r="I14" s="6">
        <v>126</v>
      </c>
      <c r="J14" s="6">
        <f t="shared" si="1"/>
        <v>5</v>
      </c>
      <c r="K14" s="11">
        <f t="shared" si="2"/>
        <v>0</v>
      </c>
      <c r="L14" s="6">
        <f t="shared" si="3"/>
        <v>462</v>
      </c>
      <c r="M14" s="11">
        <f>L14-E14</f>
        <v>0</v>
      </c>
      <c r="N14" s="6">
        <f t="shared" si="4"/>
        <v>467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8</v>
      </c>
      <c r="E16" s="6">
        <v>391</v>
      </c>
      <c r="F16" s="6">
        <v>5</v>
      </c>
      <c r="G16" s="6">
        <v>315</v>
      </c>
      <c r="H16" s="6">
        <v>2</v>
      </c>
      <c r="I16" s="6">
        <v>77</v>
      </c>
      <c r="J16" s="6">
        <f t="shared" si="1"/>
        <v>7</v>
      </c>
      <c r="K16" s="11">
        <f t="shared" si="2"/>
        <v>-1</v>
      </c>
      <c r="L16" s="6">
        <f t="shared" si="3"/>
        <v>392</v>
      </c>
      <c r="M16" s="11">
        <f t="shared" si="0"/>
        <v>1</v>
      </c>
      <c r="N16" s="6">
        <f>L16+J16</f>
        <v>399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304</v>
      </c>
      <c r="F22" s="6">
        <v>1</v>
      </c>
      <c r="G22" s="6">
        <v>272</v>
      </c>
      <c r="H22" s="6">
        <v>2</v>
      </c>
      <c r="I22" s="6">
        <v>32</v>
      </c>
      <c r="J22" s="6">
        <f t="shared" si="1"/>
        <v>3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307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1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17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-1</v>
      </c>
      <c r="L35" s="6">
        <f t="shared" si="3"/>
        <v>18</v>
      </c>
      <c r="M35" s="11">
        <f t="shared" si="0"/>
        <v>1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10</v>
      </c>
      <c r="E43" s="6">
        <v>445</v>
      </c>
      <c r="F43" s="6">
        <v>4</v>
      </c>
      <c r="G43" s="6">
        <v>379</v>
      </c>
      <c r="H43" s="6">
        <v>6</v>
      </c>
      <c r="I43" s="6">
        <v>66</v>
      </c>
      <c r="J43" s="6">
        <f t="shared" si="1"/>
        <v>10</v>
      </c>
      <c r="K43" s="11">
        <f t="shared" si="5"/>
        <v>0</v>
      </c>
      <c r="L43" s="6">
        <f t="shared" si="3"/>
        <v>445</v>
      </c>
      <c r="M43" s="11">
        <f t="shared" si="6"/>
        <v>0</v>
      </c>
      <c r="N43" s="6">
        <f t="shared" si="4"/>
        <v>455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24</v>
      </c>
      <c r="E54" s="15">
        <v>556</v>
      </c>
      <c r="F54" s="6">
        <v>4</v>
      </c>
      <c r="G54" s="6">
        <v>337</v>
      </c>
      <c r="H54" s="6">
        <v>16</v>
      </c>
      <c r="I54" s="6">
        <v>223</v>
      </c>
      <c r="J54" s="6">
        <f t="shared" si="1"/>
        <v>20</v>
      </c>
      <c r="K54" s="16">
        <f t="shared" si="5"/>
        <v>-4</v>
      </c>
      <c r="L54" s="15">
        <f t="shared" si="3"/>
        <v>560</v>
      </c>
      <c r="M54" s="16">
        <f t="shared" si="6"/>
        <v>4</v>
      </c>
      <c r="N54" s="15">
        <f t="shared" si="4"/>
        <v>580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1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4</v>
      </c>
      <c r="I75" s="6">
        <v>60</v>
      </c>
      <c r="J75" s="6">
        <f t="shared" si="9"/>
        <v>4</v>
      </c>
      <c r="K75" s="11">
        <f t="shared" si="7"/>
        <v>-1</v>
      </c>
      <c r="L75" s="6">
        <f t="shared" si="10"/>
        <v>142</v>
      </c>
      <c r="M75" s="11">
        <f t="shared" si="8"/>
        <v>1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28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32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0</v>
      </c>
      <c r="L89" s="6">
        <f t="shared" si="10"/>
        <v>26</v>
      </c>
      <c r="M89" s="11">
        <f t="shared" si="8"/>
        <v>0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2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71</v>
      </c>
      <c r="E120" s="6">
        <v>1126</v>
      </c>
      <c r="F120" s="6">
        <v>32</v>
      </c>
      <c r="G120" s="6">
        <v>559</v>
      </c>
      <c r="H120" s="6">
        <v>38</v>
      </c>
      <c r="I120" s="6">
        <v>571</v>
      </c>
      <c r="J120" s="6">
        <f>+H120+F120</f>
        <v>70</v>
      </c>
      <c r="K120" s="11">
        <f t="shared" si="12"/>
        <v>-1</v>
      </c>
      <c r="L120" s="6">
        <f t="shared" si="10"/>
        <v>1130</v>
      </c>
      <c r="M120" s="11">
        <f t="shared" si="13"/>
        <v>4</v>
      </c>
      <c r="N120" s="6">
        <f t="shared" si="11"/>
        <v>1200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279</v>
      </c>
      <c r="E121" s="10">
        <f>SUM(E4:E120)</f>
        <v>11411</v>
      </c>
      <c r="F121" s="10">
        <f>SUM(F4:F119)+F120</f>
        <v>99</v>
      </c>
      <c r="G121" s="10">
        <f>SUM(G4:G119)+G120</f>
        <v>8767</v>
      </c>
      <c r="H121" s="10">
        <f>SUM(H4:H119)+H120</f>
        <v>173</v>
      </c>
      <c r="I121" s="10">
        <f>SUM(I4:I119)+I120</f>
        <v>2659</v>
      </c>
      <c r="J121" s="10">
        <f>SUM(J4:J119)+J120</f>
        <v>272</v>
      </c>
      <c r="K121" s="13">
        <f t="shared" ref="K121:M121" si="14">SUM(K4:K119)+K120</f>
        <v>-7</v>
      </c>
      <c r="L121" s="10">
        <f t="shared" si="14"/>
        <v>11426</v>
      </c>
      <c r="M121" s="13">
        <f t="shared" si="14"/>
        <v>15</v>
      </c>
      <c r="N121" s="10">
        <f>SUM(N4:N119)+N120</f>
        <v>11698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2020-07-13T11:01:28Z</dcterms:modified>
</cp:coreProperties>
</file>