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6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<sst xmlns="http://schemas.openxmlformats.org/spreadsheetml/2006/main" count="250" uniqueCount="246">
  <si>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</si>
  <si>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</si>
  <si>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</si>
  <si>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</si>
  <si>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</si>
  <si>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</si>
  <si>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</si>
  <si>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</si>
  <si>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</si>
  <si>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</si>
  <si>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</si>
  <si>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</si>
  <si>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</si>
  <si>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</si>
  <si>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</si>
  <si>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</si>
  <si>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</si>
  <si>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</si>
  <si>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</si>
  <si>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</si>
  <si>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</si>
  <si>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</si>
  <si>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</si>
  <si>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</si>
  <si>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</si>
  <si>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</si>
  <si>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</si>
  <si>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</si>
  <si>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</si>
  <si>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</si>
  <si>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</si>
  <si>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</si>
  <si>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</si>
  <si>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</si>
  <si>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</si>
  <si>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</si>
  <si>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</si>
  <si>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</si>
  <si>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</si>
  <si>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</si>
  <si>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</si>
  <si>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</si>
  <si>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</si>
  <si>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</si>
  <si>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</si>
  <si>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</si>
  <si>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</si>
  <si>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</si>
  <si>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</si>
  <si>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</si>
  <si>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</si>
  <si>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</si>
  <si>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</si>
  <si>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</si>
  <si>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</si>
  <si>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</si>
  <si>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</si>
  <si>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</si>
  <si>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</si>
  <si>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</si>
  <si>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</si>
  <si>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</si>
  <si>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</si>
  <si>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</si>
  <si>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</si>
  <si>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</si>
  <si>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</si>
  <si>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</si>
  <si>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</si>
  <si>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</si>
  <si>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</si>
  <si>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</si>
  <si>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</si>
  <si>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</si>
  <si>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</si>
  <si>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</si>
  <si>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</si>
  <si>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</si>
  <si>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</si>
  <si>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</si>
  <si>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</si>
  <si>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</si>
  <si>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</si>
  <si>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</si>
  <si>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</si>
  <si>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</si>
  <si>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</si>
  <si>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</si>
  <si>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</si>
  <si>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</si>
  <si>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</si>
  <si>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</si>
  <si>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</si>
  <si>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</si>
  <si>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</si>
  <si>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</si>
  <si>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</si>
  <si>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</si>
  <si>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</si>
  <si>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</si>
  <si>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</si>
  <si>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</si>
  <si>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</si>
  <si>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</si>
  <si>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</si>
  <si>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</si>
  <si>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</si>
  <si>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</si>
  <si>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</si>
  <si>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</si>
  <si>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</si>
  <si>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</si>
  <si>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</si>
  <si>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</si>
  <si>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</si>
  <si>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</si>
  <si>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</si>
  <si>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</si>
  <si>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</si>
  <si>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</si>
  <si>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</si>
  <si>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</si>
  <si>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</si>
  <si>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</si>
  <si>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</si>
  <si>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</si>
  <si>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</si>
  <si>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</si>
  <si>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</si>
  <si>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</si>
  <si>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</si>
  <si>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</si>
  <si>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</si>
  <si>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</si>
  <si>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</si>
  <si>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</si>
  <si>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</si>
  <si>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</si>
  <si>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</si>
  <si>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</si>
  <si>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</si>
  <si>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</si>
  <si>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</si>
  <si>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</si>
  <si>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</si>
  <si>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</si>
  <si>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</si>
  <si>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</si>
  <si>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</si>
  <si>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</si>
  <si>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</si>
  <si>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</si>
  <si>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</si>
  <si>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</si>
  <si>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</si>
  <si>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</si>
  <si>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</si>
  <si>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</si>
  <si>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</si>
  <si>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</si>
  <si>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</si>
  <si>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</si>
  <si>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</si>
  <si>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</si>
  <si>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</si>
  <si>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</si>
  <si>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</si>
  <si>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</si>
  <si>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</si>
  <si>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</si>
  <si>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</si>
  <si>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</si>
  <si>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</si>
  <si>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</si>
  <si>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</si>
  <si>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</si>
  <si>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</si>
  <si>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</si>
  <si>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</si>
  <si>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</si>
  <si>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</si>
  <si>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</si>
  <si>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</si>
  <si>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</si>
  <si>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</si>
  <si>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</si>
  <si>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</si>
  <si>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</si>
  <si>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</si>
  <si>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</si>
  <si>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</si>
  <si>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</si>
  <si>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</si>
  <si>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</si>
  <si>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</si>
  <si>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</si>
  <si>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</si>
  <si>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</si>
  <si>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</si>
  <si>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</si>
  <si>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</si>
  <si>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</si>
  <si>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</si>
  <si>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</si>
  <si>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</si>
  <si>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</si>
  <si>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</si>
  <si>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</si>
  <si>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</si>
  <si>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</si>
  <si>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</si>
  <si>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</si>
  <si>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</si>
  <si>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</si>
  <si>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</si>
  <si>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</si>
  <si>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</si>
  <si>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</si>
  <si>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</si>
  <si>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</si>
  <si>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</si>
  <si>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</si>
  <si>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</si>
  <si>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</si>
  <si>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</si>
  <si>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</si>
  <si>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</si>
  <si>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</si>
  <si>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</si>
  <si>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</si>
  <si>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</si>
  <si>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</si>
  <si>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</si>
  <si>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</si>
  <si>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</si>
  <si>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</si>
  <si>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05-08-2020</t>
  </si>
  <si>
    <t>Numero casi di QUARANTENE/ISOLAMENTI CONCLUSI al 05-08-2020</t>
  </si>
  <si>
    <t>Isolamento/Qarantena al 06-08-2020</t>
  </si>
  <si>
    <t>Totale casi di QUARANTENE/ISOLAMENTI al 06-08-2020</t>
  </si>
  <si>
    <t>Numero casi di QUARANTENE IN CORSO al 06-08-2020</t>
  </si>
  <si>
    <t>Numero casi di QUARANTENE CONCLUSE al 06-08-2020</t>
  </si>
  <si>
    <t>Numero casi di ISOLAMENTI DOMICILIARI FIDUCIARI IN CORSO al 06-08-2020</t>
  </si>
  <si>
    <t>Numero casi di ISOLAMENTI DOMICILIARI FIDUCIARI CONCLUSI al 06-08-2020</t>
  </si>
  <si>
    <t>Numero casi di QUARANTENE/ISOLAMENTI IN CORSO al 06-08-2020</t>
  </si>
  <si>
    <t>Numero casi di QUARANTENE/ISOLAMENTI CONCLUSI al 06-08-2020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</si>
</sst>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2" sqref="L12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13</v>
      </c>
      <c r="E7" s="6">
        <v>568</v>
      </c>
      <c r="F7" s="6">
        <v>8</v>
      </c>
      <c r="G7" s="6">
        <v>485</v>
      </c>
      <c r="H7" s="6">
        <v>6</v>
      </c>
      <c r="I7" s="6">
        <v>83</v>
      </c>
      <c r="J7" s="6">
        <f t="shared" si="1"/>
        <v>14</v>
      </c>
      <c r="K7" s="11">
        <f>J7-D7</f>
        <v>1</v>
      </c>
      <c r="L7" s="6">
        <f>G7+I7</f>
        <v>568</v>
      </c>
      <c r="M7" s="11">
        <f>L7-E7</f>
        <v>0</v>
      </c>
      <c r="N7" s="6">
        <f t="shared" si="4"/>
        <v>582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132</v>
      </c>
      <c r="E11" s="6">
        <v>2410</v>
      </c>
      <c r="F11" s="6">
        <v>49</v>
      </c>
      <c r="G11" s="6">
        <v>2009</v>
      </c>
      <c r="H11" s="6">
        <v>71</v>
      </c>
      <c r="I11" s="6">
        <v>416</v>
      </c>
      <c r="J11" s="6">
        <f t="shared" si="1"/>
        <v>120</v>
      </c>
      <c r="K11" s="11">
        <f t="shared" si="2"/>
        <v>-12</v>
      </c>
      <c r="L11" s="6">
        <f t="shared" si="3"/>
        <v>2425</v>
      </c>
      <c r="M11" s="11">
        <f t="shared" si="0"/>
        <v>15</v>
      </c>
      <c r="N11" s="6">
        <f>L11+J11</f>
        <v>2545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58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3</v>
      </c>
      <c r="L13" s="6">
        <f t="shared" si="3"/>
        <v>59</v>
      </c>
      <c r="M13" s="11">
        <f t="shared" si="0"/>
        <v>1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15</v>
      </c>
      <c r="E14" s="6">
        <v>479</v>
      </c>
      <c r="F14" s="6">
        <v>0</v>
      </c>
      <c r="G14" s="6">
        <v>341</v>
      </c>
      <c r="H14" s="6">
        <v>15</v>
      </c>
      <c r="I14" s="6">
        <v>138</v>
      </c>
      <c r="J14" s="6">
        <f t="shared" si="1"/>
        <v>15</v>
      </c>
      <c r="K14" s="11">
        <f t="shared" si="2"/>
        <v>0</v>
      </c>
      <c r="L14" s="6">
        <f t="shared" si="3"/>
        <v>479</v>
      </c>
      <c r="M14" s="11">
        <f>L14-E14</f>
        <v>0</v>
      </c>
      <c r="N14" s="6">
        <f t="shared" si="4"/>
        <v>494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12</v>
      </c>
      <c r="E15" s="6">
        <v>44</v>
      </c>
      <c r="F15" s="6">
        <v>10</v>
      </c>
      <c r="G15" s="6">
        <v>37</v>
      </c>
      <c r="H15" s="6">
        <v>0</v>
      </c>
      <c r="I15" s="6">
        <v>9</v>
      </c>
      <c r="J15" s="6">
        <f t="shared" si="1"/>
        <v>10</v>
      </c>
      <c r="K15" s="11">
        <f t="shared" si="2"/>
        <v>-2</v>
      </c>
      <c r="L15" s="6">
        <f t="shared" si="3"/>
        <v>46</v>
      </c>
      <c r="M15" s="11">
        <f t="shared" si="0"/>
        <v>2</v>
      </c>
      <c r="N15" s="6">
        <f t="shared" si="4"/>
        <v>56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25</v>
      </c>
      <c r="E16" s="6">
        <v>407</v>
      </c>
      <c r="F16" s="6">
        <v>14</v>
      </c>
      <c r="G16" s="6">
        <v>320</v>
      </c>
      <c r="H16" s="6">
        <v>10</v>
      </c>
      <c r="I16" s="6">
        <v>88</v>
      </c>
      <c r="J16" s="6">
        <f t="shared" si="1"/>
        <v>24</v>
      </c>
      <c r="K16" s="11">
        <f t="shared" si="2"/>
        <v>-1</v>
      </c>
      <c r="L16" s="6">
        <f t="shared" si="3"/>
        <v>408</v>
      </c>
      <c r="M16" s="11">
        <f t="shared" si="0"/>
        <v>1</v>
      </c>
      <c r="N16" s="6">
        <f>L16+J16</f>
        <v>432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110</v>
      </c>
      <c r="F18" s="6">
        <v>0</v>
      </c>
      <c r="G18" s="6">
        <v>70</v>
      </c>
      <c r="H18" s="6">
        <v>2</v>
      </c>
      <c r="I18" s="6">
        <v>40</v>
      </c>
      <c r="J18" s="6">
        <f t="shared" si="1"/>
        <v>2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112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1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2</v>
      </c>
      <c r="I20" s="6">
        <v>26</v>
      </c>
      <c r="J20" s="6">
        <f t="shared" si="1"/>
        <v>2</v>
      </c>
      <c r="K20" s="11">
        <f>J20-D20</f>
        <v>-1</v>
      </c>
      <c r="L20" s="6">
        <f t="shared" si="3"/>
        <v>88</v>
      </c>
      <c r="M20" s="11">
        <f t="shared" si="0"/>
        <v>1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9</v>
      </c>
      <c r="E22" s="15">
        <v>311</v>
      </c>
      <c r="F22" s="6">
        <v>9</v>
      </c>
      <c r="G22" s="6">
        <v>275</v>
      </c>
      <c r="H22" s="6">
        <v>0</v>
      </c>
      <c r="I22" s="6">
        <v>36</v>
      </c>
      <c r="J22" s="6">
        <f t="shared" si="1"/>
        <v>9</v>
      </c>
      <c r="K22" s="16">
        <f t="shared" si="2"/>
        <v>0</v>
      </c>
      <c r="L22" s="15">
        <f t="shared" si="3"/>
        <v>311</v>
      </c>
      <c r="M22" s="16">
        <f t="shared" si="0"/>
        <v>0</v>
      </c>
      <c r="N22" s="15">
        <f>L22+J22</f>
        <v>320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17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90</v>
      </c>
      <c r="F25" s="6">
        <v>1</v>
      </c>
      <c r="G25" s="6">
        <v>55</v>
      </c>
      <c r="H25" s="6">
        <v>1</v>
      </c>
      <c r="I25" s="6">
        <v>35</v>
      </c>
      <c r="J25" s="6">
        <f t="shared" si="1"/>
        <v>2</v>
      </c>
      <c r="K25" s="11">
        <f>J25-D25</f>
        <v>0</v>
      </c>
      <c r="L25" s="6">
        <f t="shared" si="3"/>
        <v>90</v>
      </c>
      <c r="M25" s="11">
        <f t="shared" si="0"/>
        <v>0</v>
      </c>
      <c r="N25" s="6">
        <f t="shared" si="4"/>
        <v>92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0</v>
      </c>
      <c r="G27" s="6">
        <v>29</v>
      </c>
      <c r="H27" s="6">
        <v>1</v>
      </c>
      <c r="I27" s="6">
        <v>8</v>
      </c>
      <c r="J27" s="6">
        <f t="shared" si="1"/>
        <v>1</v>
      </c>
      <c r="K27" s="11">
        <f t="shared" si="2"/>
        <v>-1</v>
      </c>
      <c r="L27" s="6">
        <f t="shared" si="3"/>
        <v>37</v>
      </c>
      <c r="M27" s="11">
        <f t="shared" si="0"/>
        <v>1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20</v>
      </c>
      <c r="F28" s="6">
        <v>2</v>
      </c>
      <c r="G28" s="6">
        <v>16</v>
      </c>
      <c r="H28" s="6">
        <v>2</v>
      </c>
      <c r="I28" s="6">
        <v>4</v>
      </c>
      <c r="J28" s="6">
        <f t="shared" si="1"/>
        <v>4</v>
      </c>
      <c r="K28" s="11">
        <f t="shared" si="2"/>
        <v>1</v>
      </c>
      <c r="L28" s="6">
        <f t="shared" si="3"/>
        <v>20</v>
      </c>
      <c r="M28" s="11">
        <f t="shared" si="0"/>
        <v>0</v>
      </c>
      <c r="N28" s="6">
        <f t="shared" si="4"/>
        <v>24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-1</v>
      </c>
      <c r="L35" s="6">
        <f t="shared" si="3"/>
        <v>19</v>
      </c>
      <c r="M35" s="11">
        <f t="shared" si="0"/>
        <v>1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6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3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13</v>
      </c>
      <c r="F39" s="6">
        <v>0</v>
      </c>
      <c r="G39" s="6">
        <v>9</v>
      </c>
      <c r="H39" s="6">
        <v>1</v>
      </c>
      <c r="I39" s="6">
        <v>4</v>
      </c>
      <c r="J39" s="6">
        <f t="shared" si="1"/>
        <v>1</v>
      </c>
      <c r="K39" s="11">
        <f t="shared" si="5"/>
        <v>1</v>
      </c>
      <c r="L39" s="6">
        <f t="shared" si="3"/>
        <v>13</v>
      </c>
      <c r="M39" s="11">
        <f t="shared" si="6"/>
        <v>0</v>
      </c>
      <c r="N39" s="6">
        <f t="shared" si="4"/>
        <v>14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6</v>
      </c>
      <c r="I40" s="6">
        <v>21</v>
      </c>
      <c r="J40" s="6">
        <f t="shared" si="1"/>
        <v>6</v>
      </c>
      <c r="K40" s="11">
        <f t="shared" si="5"/>
        <v>3</v>
      </c>
      <c r="L40" s="6">
        <f t="shared" si="3"/>
        <v>47</v>
      </c>
      <c r="M40" s="11">
        <f t="shared" si="6"/>
        <v>0</v>
      </c>
      <c r="N40" s="6">
        <f t="shared" si="4"/>
        <v>53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4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1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98</v>
      </c>
      <c r="F42" s="6">
        <v>1</v>
      </c>
      <c r="G42" s="6">
        <v>84</v>
      </c>
      <c r="H42" s="6">
        <v>1</v>
      </c>
      <c r="I42" s="6">
        <v>14</v>
      </c>
      <c r="J42" s="6">
        <f t="shared" si="1"/>
        <v>2</v>
      </c>
      <c r="K42" s="11">
        <f t="shared" si="5"/>
        <v>0</v>
      </c>
      <c r="L42" s="6">
        <f t="shared" si="3"/>
        <v>98</v>
      </c>
      <c r="M42" s="11">
        <f t="shared" si="6"/>
        <v>0</v>
      </c>
      <c r="N42" s="6">
        <f t="shared" si="4"/>
        <v>100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42</v>
      </c>
      <c r="E43" s="6">
        <v>465</v>
      </c>
      <c r="F43" s="6">
        <v>17</v>
      </c>
      <c r="G43" s="6">
        <v>379</v>
      </c>
      <c r="H43" s="6">
        <v>25</v>
      </c>
      <c r="I43" s="6">
        <v>91</v>
      </c>
      <c r="J43" s="6">
        <f t="shared" si="1"/>
        <v>42</v>
      </c>
      <c r="K43" s="11">
        <f t="shared" si="5"/>
        <v>0</v>
      </c>
      <c r="L43" s="6">
        <f t="shared" si="3"/>
        <v>470</v>
      </c>
      <c r="M43" s="11">
        <f t="shared" si="6"/>
        <v>5</v>
      </c>
      <c r="N43" s="6">
        <f t="shared" si="4"/>
        <v>512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22</v>
      </c>
      <c r="E44" s="6">
        <v>187</v>
      </c>
      <c r="F44" s="6">
        <v>16</v>
      </c>
      <c r="G44" s="6">
        <v>115</v>
      </c>
      <c r="H44" s="6">
        <v>7</v>
      </c>
      <c r="I44" s="6">
        <v>72</v>
      </c>
      <c r="J44" s="6">
        <f t="shared" si="1"/>
        <v>23</v>
      </c>
      <c r="K44" s="11">
        <f t="shared" si="5"/>
        <v>1</v>
      </c>
      <c r="L44" s="6">
        <f t="shared" si="3"/>
        <v>187</v>
      </c>
      <c r="M44" s="11">
        <f t="shared" si="6"/>
        <v>0</v>
      </c>
      <c r="N44" s="6">
        <f t="shared" si="4"/>
        <v>210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4</v>
      </c>
      <c r="E49" s="6">
        <v>20</v>
      </c>
      <c r="F49" s="6">
        <v>5</v>
      </c>
      <c r="G49" s="6">
        <v>8</v>
      </c>
      <c r="H49" s="6">
        <v>1</v>
      </c>
      <c r="I49" s="6">
        <v>12</v>
      </c>
      <c r="J49" s="6">
        <f t="shared" si="1"/>
        <v>6</v>
      </c>
      <c r="K49" s="11">
        <f t="shared" si="5"/>
        <v>2</v>
      </c>
      <c r="L49" s="6">
        <f t="shared" si="3"/>
        <v>20</v>
      </c>
      <c r="M49" s="11">
        <f t="shared" si="6"/>
        <v>0</v>
      </c>
      <c r="N49" s="6">
        <f t="shared" si="4"/>
        <v>26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30</v>
      </c>
      <c r="F51" s="6">
        <v>3</v>
      </c>
      <c r="G51" s="6">
        <v>8</v>
      </c>
      <c r="H51" s="6">
        <v>2</v>
      </c>
      <c r="I51" s="6">
        <v>22</v>
      </c>
      <c r="J51" s="6">
        <f t="shared" si="1"/>
        <v>5</v>
      </c>
      <c r="K51" s="11">
        <f t="shared" si="5"/>
        <v>1</v>
      </c>
      <c r="L51" s="6">
        <f t="shared" si="3"/>
        <v>30</v>
      </c>
      <c r="M51" s="11">
        <f t="shared" si="6"/>
        <v>0</v>
      </c>
      <c r="N51" s="6">
        <f t="shared" si="4"/>
        <v>35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70</v>
      </c>
      <c r="E54" s="15">
        <v>619</v>
      </c>
      <c r="F54" s="6">
        <v>36</v>
      </c>
      <c r="G54" s="6">
        <v>349</v>
      </c>
      <c r="H54" s="6">
        <v>41</v>
      </c>
      <c r="I54" s="6">
        <v>273</v>
      </c>
      <c r="J54" s="6">
        <f t="shared" si="1"/>
        <v>77</v>
      </c>
      <c r="K54" s="16">
        <f t="shared" si="5"/>
        <v>7</v>
      </c>
      <c r="L54" s="15">
        <f t="shared" si="3"/>
        <v>622</v>
      </c>
      <c r="M54" s="16">
        <f t="shared" si="6"/>
        <v>3</v>
      </c>
      <c r="N54" s="15">
        <f t="shared" si="4"/>
        <v>699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2</v>
      </c>
      <c r="I58" s="6">
        <v>18</v>
      </c>
      <c r="J58" s="6">
        <f t="shared" si="1"/>
        <v>2</v>
      </c>
      <c r="K58" s="11">
        <f t="shared" si="5"/>
        <v>1</v>
      </c>
      <c r="L58" s="6">
        <f t="shared" si="3"/>
        <v>38</v>
      </c>
      <c r="M58" s="11">
        <f t="shared" si="6"/>
        <v>0</v>
      </c>
      <c r="N58" s="6">
        <f t="shared" si="4"/>
        <v>40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96</v>
      </c>
      <c r="F62" s="6">
        <v>0</v>
      </c>
      <c r="G62" s="6">
        <v>77</v>
      </c>
      <c r="H62" s="6">
        <v>0</v>
      </c>
      <c r="I62" s="6">
        <v>19</v>
      </c>
      <c r="J62" s="6">
        <f t="shared" si="1"/>
        <v>0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6</v>
      </c>
      <c r="E63" s="6">
        <v>114</v>
      </c>
      <c r="F63" s="6">
        <v>0</v>
      </c>
      <c r="G63" s="6">
        <v>95</v>
      </c>
      <c r="H63" s="6">
        <v>5</v>
      </c>
      <c r="I63" s="6">
        <v>20</v>
      </c>
      <c r="J63" s="6">
        <f t="shared" si="1"/>
        <v>5</v>
      </c>
      <c r="K63" s="11">
        <f t="shared" si="5"/>
        <v>-1</v>
      </c>
      <c r="L63" s="6">
        <f t="shared" si="3"/>
        <v>115</v>
      </c>
      <c r="M63" s="11">
        <f t="shared" si="6"/>
        <v>1</v>
      </c>
      <c r="N63" s="6">
        <f t="shared" si="4"/>
        <v>120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2</v>
      </c>
      <c r="E69" s="6">
        <v>29</v>
      </c>
      <c r="F69" s="6">
        <v>0</v>
      </c>
      <c r="G69" s="6">
        <v>15</v>
      </c>
      <c r="H69" s="6">
        <v>2</v>
      </c>
      <c r="I69" s="6">
        <v>14</v>
      </c>
      <c r="J69" s="6">
        <f t="shared" ref="J69:J119" si="9">+H69+F69</f>
        <v>2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31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1</v>
      </c>
      <c r="I70" s="6">
        <v>12</v>
      </c>
      <c r="J70" s="6">
        <f t="shared" si="9"/>
        <v>1</v>
      </c>
      <c r="K70" s="11">
        <f t="shared" si="7"/>
        <v>1</v>
      </c>
      <c r="L70" s="6">
        <f t="shared" si="10"/>
        <v>31</v>
      </c>
      <c r="M70" s="11">
        <f t="shared" si="8"/>
        <v>0</v>
      </c>
      <c r="N70" s="6">
        <f t="shared" si="11"/>
        <v>32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149</v>
      </c>
      <c r="F75" s="6">
        <v>0</v>
      </c>
      <c r="G75" s="6">
        <v>86</v>
      </c>
      <c r="H75" s="6">
        <v>1</v>
      </c>
      <c r="I75" s="6">
        <v>63</v>
      </c>
      <c r="J75" s="6">
        <f t="shared" si="9"/>
        <v>1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0</v>
      </c>
      <c r="I89" s="6">
        <v>18</v>
      </c>
      <c r="J89" s="6">
        <f t="shared" si="9"/>
        <v>0</v>
      </c>
      <c r="K89" s="11">
        <f t="shared" si="7"/>
        <v>-1</v>
      </c>
      <c r="L89" s="6">
        <f t="shared" si="10"/>
        <v>31</v>
      </c>
      <c r="M89" s="11">
        <f t="shared" si="8"/>
        <v>1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5</v>
      </c>
      <c r="G96" s="6">
        <v>3</v>
      </c>
      <c r="H96" s="6">
        <v>1</v>
      </c>
      <c r="I96" s="6">
        <v>5</v>
      </c>
      <c r="J96" s="6">
        <f t="shared" si="9"/>
        <v>6</v>
      </c>
      <c r="K96" s="11">
        <f t="shared" si="7"/>
        <v>-2</v>
      </c>
      <c r="L96" s="6">
        <f t="shared" si="10"/>
        <v>8</v>
      </c>
      <c r="M96" s="11">
        <f t="shared" si="8"/>
        <v>2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12</v>
      </c>
      <c r="E98" s="6">
        <v>130</v>
      </c>
      <c r="F98" s="6">
        <v>8</v>
      </c>
      <c r="G98" s="6">
        <v>100</v>
      </c>
      <c r="H98" s="6">
        <v>5</v>
      </c>
      <c r="I98" s="6">
        <v>31</v>
      </c>
      <c r="J98" s="6">
        <f t="shared" si="9"/>
        <v>13</v>
      </c>
      <c r="K98" s="11">
        <f t="shared" si="7"/>
        <v>1</v>
      </c>
      <c r="L98" s="6">
        <f t="shared" si="10"/>
        <v>131</v>
      </c>
      <c r="M98" s="11">
        <f t="shared" si="8"/>
        <v>1</v>
      </c>
      <c r="N98" s="6">
        <f t="shared" si="11"/>
        <v>144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8</v>
      </c>
      <c r="E99" s="6">
        <v>43</v>
      </c>
      <c r="F99" s="6">
        <v>0</v>
      </c>
      <c r="G99" s="6">
        <v>35</v>
      </c>
      <c r="H99" s="6">
        <v>10</v>
      </c>
      <c r="I99" s="6">
        <v>8</v>
      </c>
      <c r="J99" s="6">
        <f t="shared" si="9"/>
        <v>10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53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4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21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-1</v>
      </c>
      <c r="L102" s="6">
        <f t="shared" si="10"/>
        <v>22</v>
      </c>
      <c r="M102" s="11">
        <f t="shared" si="13"/>
        <v>1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8</v>
      </c>
      <c r="E106" s="6">
        <v>12</v>
      </c>
      <c r="F106" s="6">
        <v>0</v>
      </c>
      <c r="G106" s="6">
        <v>10</v>
      </c>
      <c r="H106" s="6">
        <v>8</v>
      </c>
      <c r="I106" s="6">
        <v>2</v>
      </c>
      <c r="J106" s="6">
        <f t="shared" si="9"/>
        <v>8</v>
      </c>
      <c r="K106" s="11">
        <f t="shared" si="12"/>
        <v>0</v>
      </c>
      <c r="L106" s="6">
        <f t="shared" si="10"/>
        <v>12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1</v>
      </c>
      <c r="G109" s="6">
        <v>54</v>
      </c>
      <c r="H109" s="6">
        <v>5</v>
      </c>
      <c r="I109" s="6">
        <v>19</v>
      </c>
      <c r="J109" s="6">
        <f t="shared" si="9"/>
        <v>6</v>
      </c>
      <c r="K109" s="11">
        <f t="shared" si="12"/>
        <v>1</v>
      </c>
      <c r="L109" s="6">
        <f t="shared" si="10"/>
        <v>73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-3</v>
      </c>
      <c r="L111" s="6">
        <f t="shared" si="10"/>
        <v>57</v>
      </c>
      <c r="M111" s="11">
        <f t="shared" si="13"/>
        <v>3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323</v>
      </c>
      <c r="E120" s="6">
        <v>1243</v>
      </c>
      <c r="F120" s="6">
        <v>62</v>
      </c>
      <c r="G120" s="6">
        <v>582</v>
      </c>
      <c r="H120" s="6">
        <v>304</v>
      </c>
      <c r="I120" s="6">
        <v>661</v>
      </c>
      <c r="J120" s="6">
        <f>+H120+F120</f>
        <v>366</v>
      </c>
      <c r="K120" s="11">
        <f t="shared" si="12"/>
        <v>43</v>
      </c>
      <c r="L120" s="6">
        <f t="shared" si="10"/>
        <v>1243</v>
      </c>
      <c r="M120" s="11">
        <f t="shared" si="13"/>
        <v>0</v>
      </c>
      <c r="N120" s="6">
        <f t="shared" si="11"/>
        <v>1609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900</v>
      </c>
      <c r="E121" s="10">
        <f>SUM(E4:E120)</f>
        <v>11991</v>
      </c>
      <c r="F121" s="10">
        <f>SUM(F4:F119)+F120</f>
        <v>344</v>
      </c>
      <c r="G121" s="10">
        <f>SUM(G4:G119)+G120</f>
        <v>8933</v>
      </c>
      <c r="H121" s="10">
        <f>SUM(H4:H119)+H120</f>
        <v>608</v>
      </c>
      <c r="I121" s="10">
        <f>SUM(I4:I119)+I120</f>
        <v>3097</v>
      </c>
      <c r="J121" s="10">
        <f>SUM(J4:J119)+J120</f>
        <v>952</v>
      </c>
      <c r="K121" s="13">
        <f t="shared" ref="K121:M121" si="14">SUM(K4:K119)+K120</f>
        <v>52</v>
      </c>
      <c r="L121" s="10">
        <f t="shared" si="14"/>
        <v>12030</v>
      </c>
      <c r="M121" s="13">
        <f t="shared" si="14"/>
        <v>39</v>
      </c>
      <c r="N121" s="10">
        <f>SUM(N4:N119)+N120</f>
        <v>12982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2020-08-05T21:10:38Z</dcterms:modified>
</cp:coreProperties>
</file>