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<sst xmlns="http://schemas.openxmlformats.org/spreadsheetml/2006/main" count="250" uniqueCount="246">
  <si>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</si>
  <si>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</si>
  <si>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</si>
  <si>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</si>
  <si>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</si>
  <si>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</si>
  <si>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</si>
  <si>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</si>
  <si>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</si>
  <si>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</si>
  <si>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</si>
  <si>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</si>
  <si>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</si>
  <si>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</si>
  <si>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</si>
  <si>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</si>
  <si>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</si>
  <si>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</si>
  <si>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</si>
  <si>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</si>
  <si>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</si>
  <si>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</si>
  <si>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</si>
  <si>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</si>
  <si>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</si>
  <si>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</si>
  <si>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</si>
  <si>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</si>
  <si>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</si>
  <si>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</si>
  <si>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</si>
  <si>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</si>
  <si>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</si>
  <si>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</si>
  <si>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</si>
  <si>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</si>
  <si>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</si>
  <si>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</si>
  <si>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</si>
  <si>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</si>
  <si>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</si>
  <si>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</si>
  <si>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</si>
  <si>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</si>
  <si>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</si>
  <si>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</si>
  <si>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</si>
  <si>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</si>
  <si>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</si>
  <si>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</si>
  <si>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</si>
  <si>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</si>
  <si>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</si>
  <si>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</si>
  <si>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</si>
  <si>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</si>
  <si>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</si>
  <si>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</si>
  <si>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</si>
  <si>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</si>
  <si>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</si>
  <si>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</si>
  <si>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</si>
  <si>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</si>
  <si>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</si>
  <si>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</si>
  <si>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</si>
  <si>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</si>
  <si>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</si>
  <si>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</si>
  <si>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</si>
  <si>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</si>
  <si>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</si>
  <si>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</si>
  <si>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</si>
  <si>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</si>
  <si>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</si>
  <si>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</si>
  <si>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</si>
  <si>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</si>
  <si>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</si>
  <si>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</si>
  <si>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</si>
  <si>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</si>
  <si>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</si>
  <si>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</si>
  <si>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</si>
  <si>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</si>
  <si>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</si>
  <si>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</si>
  <si>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</si>
  <si>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</si>
  <si>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</si>
  <si>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</si>
  <si>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</si>
  <si>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</si>
  <si>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</si>
  <si>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</si>
  <si>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</si>
  <si>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</si>
  <si>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</si>
  <si>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</si>
  <si>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</si>
  <si>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</si>
  <si>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</si>
  <si>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</si>
  <si>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</si>
  <si>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</si>
  <si>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</si>
  <si>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</si>
  <si>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</si>
  <si>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</si>
  <si>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</si>
  <si>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</si>
  <si>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</si>
  <si>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</si>
  <si>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</si>
  <si>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</si>
  <si>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</si>
  <si>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</si>
  <si>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</si>
  <si>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</si>
  <si>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</si>
  <si>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</si>
  <si>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</si>
  <si>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</si>
  <si>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</si>
  <si>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</si>
  <si>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</si>
  <si>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</si>
  <si>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</si>
  <si>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</si>
  <si>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</si>
  <si>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</si>
  <si>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</si>
  <si>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</si>
  <si>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</si>
  <si>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</si>
  <si>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</si>
  <si>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</si>
  <si>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</si>
  <si>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</si>
  <si>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</si>
  <si>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</si>
  <si>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</si>
  <si>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</si>
  <si>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</si>
  <si>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</si>
  <si>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</si>
  <si>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</si>
  <si>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</si>
  <si>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</si>
  <si>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</si>
  <si>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</si>
  <si>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</si>
  <si>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</si>
  <si>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</si>
  <si>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</si>
  <si>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</si>
  <si>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</si>
  <si>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</si>
  <si>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</si>
  <si>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</si>
  <si>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</si>
  <si>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</si>
  <si>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</si>
  <si>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</si>
  <si>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</si>
  <si>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</si>
  <si>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</si>
  <si>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</si>
  <si>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</si>
  <si>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</si>
  <si>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</si>
  <si>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</si>
  <si>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</si>
  <si>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</si>
  <si>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</si>
  <si>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</si>
  <si>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</si>
  <si>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</si>
  <si>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</si>
  <si>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</si>
  <si>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</si>
  <si>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</si>
  <si>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</si>
  <si>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</si>
  <si>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</si>
  <si>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</si>
  <si>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</si>
  <si>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</si>
  <si>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</si>
  <si>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</si>
  <si>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</si>
  <si>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</si>
  <si>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</si>
  <si>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</si>
  <si>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</si>
  <si>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</si>
  <si>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</si>
  <si>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</si>
  <si>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</si>
  <si>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</si>
  <si>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</si>
  <si>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</si>
  <si>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</si>
  <si>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</si>
  <si>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</si>
  <si>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</si>
  <si>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</si>
  <si>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</si>
  <si>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</si>
  <si>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</si>
  <si>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</si>
  <si>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</si>
  <si>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</si>
  <si>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</si>
  <si>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</si>
  <si>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</si>
  <si>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</si>
  <si>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</si>
  <si>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</si>
  <si>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</si>
  <si>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</si>
  <si>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</si>
  <si>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</si>
  <si>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</si>
  <si>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</si>
  <si>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</si>
  <si>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</si>
  <si>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</si>
  <si>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</si>
  <si>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</si>
  <si>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</si>
  <si>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</si>
  <si>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</si>
  <si>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07-08-2020</t>
  </si>
  <si>
    <t>Numero casi di QUARANTENE/ISOLAMENTI CONCLUSI al 07-08-2020</t>
  </si>
  <si>
    <t>Isolamento/Qarantena al 08-08-2020</t>
  </si>
  <si>
    <t>Totale casi di QUARANTENE/ISOLAMENTI al 08-08-2020</t>
  </si>
  <si>
    <t>Numero casi di QUARANTENE IN CORSO al 08-08-2020</t>
  </si>
  <si>
    <t>Numero casi di QUARANTENE CONCLUSE al 08-08-2020</t>
  </si>
  <si>
    <t>Numero casi di ISOLAMENTI DOMICILIARI FIDUCIARI IN CORSO al 08-08-2020</t>
  </si>
  <si>
    <t>Numero casi di ISOLAMENTI DOMICILIARI FIDUCIARI CONCLUSI al 08-08-2020</t>
  </si>
  <si>
    <t>Numero casi di QUARANTENE/ISOLAMENTI IN CORSO al 08-08-2020</t>
  </si>
  <si>
    <t>Numero casi di QUARANTENE/ISOLAMENTI CONCLUSI al 08-08-2020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</si>
</sst>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21" sqref="M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14</v>
      </c>
      <c r="E7" s="6">
        <v>568</v>
      </c>
      <c r="F7" s="6">
        <v>8</v>
      </c>
      <c r="G7" s="6">
        <v>485</v>
      </c>
      <c r="H7" s="6">
        <v>6</v>
      </c>
      <c r="I7" s="6">
        <v>83</v>
      </c>
      <c r="J7" s="6">
        <f t="shared" si="1"/>
        <v>14</v>
      </c>
      <c r="K7" s="11">
        <f>J7-D7</f>
        <v>0</v>
      </c>
      <c r="L7" s="6">
        <f>G7+I7</f>
        <v>568</v>
      </c>
      <c r="M7" s="11">
        <f>L7-E7</f>
        <v>0</v>
      </c>
      <c r="N7" s="6">
        <f t="shared" si="4"/>
        <v>582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143</v>
      </c>
      <c r="F9" s="6">
        <v>0</v>
      </c>
      <c r="G9" s="6">
        <v>123</v>
      </c>
      <c r="H9" s="6">
        <v>0</v>
      </c>
      <c r="I9" s="6">
        <v>20</v>
      </c>
      <c r="J9" s="6">
        <f t="shared" si="1"/>
        <v>0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129</v>
      </c>
      <c r="E11" s="6">
        <v>2434</v>
      </c>
      <c r="F11" s="6">
        <v>53</v>
      </c>
      <c r="G11" s="6">
        <v>2015</v>
      </c>
      <c r="H11" s="6">
        <v>82</v>
      </c>
      <c r="I11" s="6">
        <v>425</v>
      </c>
      <c r="J11" s="6">
        <f t="shared" si="1"/>
        <v>135</v>
      </c>
      <c r="K11" s="11">
        <f t="shared" si="2"/>
        <v>6</v>
      </c>
      <c r="L11" s="6">
        <f t="shared" si="3"/>
        <v>2440</v>
      </c>
      <c r="M11" s="11">
        <f t="shared" si="0"/>
        <v>6</v>
      </c>
      <c r="N11" s="6">
        <f>L11+J11</f>
        <v>2575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</v>
      </c>
      <c r="E14" s="6">
        <v>479</v>
      </c>
      <c r="F14" s="6">
        <v>2</v>
      </c>
      <c r="G14" s="6">
        <v>341</v>
      </c>
      <c r="H14" s="6">
        <v>15</v>
      </c>
      <c r="I14" s="6">
        <v>138</v>
      </c>
      <c r="J14" s="6">
        <f t="shared" si="1"/>
        <v>17</v>
      </c>
      <c r="K14" s="11">
        <f t="shared" si="2"/>
        <v>0</v>
      </c>
      <c r="L14" s="6">
        <f t="shared" si="3"/>
        <v>479</v>
      </c>
      <c r="M14" s="11">
        <f>L14-E14</f>
        <v>0</v>
      </c>
      <c r="N14" s="6">
        <f t="shared" si="4"/>
        <v>496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6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1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28</v>
      </c>
      <c r="E16" s="6">
        <v>408</v>
      </c>
      <c r="F16" s="6">
        <v>20</v>
      </c>
      <c r="G16" s="6">
        <v>320</v>
      </c>
      <c r="H16" s="6">
        <v>9</v>
      </c>
      <c r="I16" s="6">
        <v>88</v>
      </c>
      <c r="J16" s="6">
        <f t="shared" si="1"/>
        <v>29</v>
      </c>
      <c r="K16" s="11">
        <f t="shared" si="2"/>
        <v>1</v>
      </c>
      <c r="L16" s="6">
        <f t="shared" si="3"/>
        <v>408</v>
      </c>
      <c r="M16" s="11">
        <f t="shared" si="0"/>
        <v>0</v>
      </c>
      <c r="N16" s="6">
        <f>L16+J16</f>
        <v>437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4</v>
      </c>
      <c r="E18" s="6">
        <v>111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115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0</v>
      </c>
      <c r="L20" s="6">
        <f t="shared" si="3"/>
        <v>88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24</v>
      </c>
      <c r="F21" s="6">
        <v>0</v>
      </c>
      <c r="G21" s="6">
        <v>12</v>
      </c>
      <c r="H21" s="6">
        <v>3</v>
      </c>
      <c r="I21" s="6">
        <v>12</v>
      </c>
      <c r="J21" s="6">
        <f t="shared" si="1"/>
        <v>3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27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312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1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-4</v>
      </c>
      <c r="L23" s="6">
        <f t="shared" si="3"/>
        <v>17</v>
      </c>
      <c r="M23" s="11">
        <f t="shared" si="0"/>
        <v>4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91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37</v>
      </c>
      <c r="F27" s="6">
        <v>0</v>
      </c>
      <c r="G27" s="6">
        <v>29</v>
      </c>
      <c r="H27" s="6">
        <v>1</v>
      </c>
      <c r="I27" s="6">
        <v>9</v>
      </c>
      <c r="J27" s="6">
        <f t="shared" si="1"/>
        <v>1</v>
      </c>
      <c r="K27" s="11">
        <f t="shared" si="2"/>
        <v>0</v>
      </c>
      <c r="L27" s="6">
        <f t="shared" si="3"/>
        <v>38</v>
      </c>
      <c r="M27" s="11">
        <f t="shared" si="0"/>
        <v>1</v>
      </c>
      <c r="N27" s="6">
        <f t="shared" si="4"/>
        <v>39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21</v>
      </c>
      <c r="F28" s="6">
        <v>3</v>
      </c>
      <c r="G28" s="6">
        <v>17</v>
      </c>
      <c r="H28" s="6">
        <v>0</v>
      </c>
      <c r="I28" s="6">
        <v>4</v>
      </c>
      <c r="J28" s="6">
        <f t="shared" si="1"/>
        <v>3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10</v>
      </c>
      <c r="F30" s="6">
        <v>1</v>
      </c>
      <c r="G30" s="6">
        <v>8</v>
      </c>
      <c r="H30" s="6">
        <v>0</v>
      </c>
      <c r="I30" s="6">
        <v>2</v>
      </c>
      <c r="J30" s="6">
        <f t="shared" si="1"/>
        <v>1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11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47</v>
      </c>
      <c r="F40" s="6">
        <v>1</v>
      </c>
      <c r="G40" s="6">
        <v>26</v>
      </c>
      <c r="H40" s="6">
        <v>8</v>
      </c>
      <c r="I40" s="6">
        <v>23</v>
      </c>
      <c r="J40" s="6">
        <f t="shared" si="1"/>
        <v>9</v>
      </c>
      <c r="K40" s="11">
        <f t="shared" si="5"/>
        <v>0</v>
      </c>
      <c r="L40" s="6">
        <f t="shared" si="3"/>
        <v>49</v>
      </c>
      <c r="M40" s="11">
        <f t="shared" si="6"/>
        <v>2</v>
      </c>
      <c r="N40" s="6">
        <f t="shared" si="4"/>
        <v>58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100</v>
      </c>
      <c r="F42" s="6">
        <v>0</v>
      </c>
      <c r="G42" s="6">
        <v>85</v>
      </c>
      <c r="H42" s="6">
        <v>0</v>
      </c>
      <c r="I42" s="6">
        <v>15</v>
      </c>
      <c r="J42" s="6">
        <f t="shared" si="1"/>
        <v>0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42</v>
      </c>
      <c r="E43" s="6">
        <v>471</v>
      </c>
      <c r="F43" s="6">
        <v>15</v>
      </c>
      <c r="G43" s="6">
        <v>384</v>
      </c>
      <c r="H43" s="6">
        <v>26</v>
      </c>
      <c r="I43" s="6">
        <v>92</v>
      </c>
      <c r="J43" s="6">
        <f t="shared" si="1"/>
        <v>41</v>
      </c>
      <c r="K43" s="11">
        <f t="shared" si="5"/>
        <v>-1</v>
      </c>
      <c r="L43" s="6">
        <f t="shared" si="3"/>
        <v>476</v>
      </c>
      <c r="M43" s="11">
        <f t="shared" si="6"/>
        <v>5</v>
      </c>
      <c r="N43" s="6">
        <f t="shared" si="4"/>
        <v>517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22</v>
      </c>
      <c r="E44" s="6">
        <v>188</v>
      </c>
      <c r="F44" s="6">
        <v>15</v>
      </c>
      <c r="G44" s="6">
        <v>116</v>
      </c>
      <c r="H44" s="6">
        <v>11</v>
      </c>
      <c r="I44" s="6">
        <v>73</v>
      </c>
      <c r="J44" s="6">
        <f t="shared" si="1"/>
        <v>26</v>
      </c>
      <c r="K44" s="11">
        <f t="shared" si="5"/>
        <v>4</v>
      </c>
      <c r="L44" s="6">
        <f t="shared" si="3"/>
        <v>189</v>
      </c>
      <c r="M44" s="11">
        <f t="shared" si="6"/>
        <v>1</v>
      </c>
      <c r="N44" s="6">
        <f t="shared" si="4"/>
        <v>215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8</v>
      </c>
      <c r="E49" s="6">
        <v>20</v>
      </c>
      <c r="F49" s="6">
        <v>5</v>
      </c>
      <c r="G49" s="6">
        <v>10</v>
      </c>
      <c r="H49" s="6">
        <v>1</v>
      </c>
      <c r="I49" s="6">
        <v>12</v>
      </c>
      <c r="J49" s="6">
        <f t="shared" si="1"/>
        <v>6</v>
      </c>
      <c r="K49" s="11">
        <f t="shared" si="5"/>
        <v>-2</v>
      </c>
      <c r="L49" s="6">
        <f t="shared" si="3"/>
        <v>22</v>
      </c>
      <c r="M49" s="11">
        <f t="shared" si="6"/>
        <v>2</v>
      </c>
      <c r="N49" s="6">
        <f t="shared" si="4"/>
        <v>28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30</v>
      </c>
      <c r="F51" s="6">
        <v>2</v>
      </c>
      <c r="G51" s="6">
        <v>8</v>
      </c>
      <c r="H51" s="6">
        <v>4</v>
      </c>
      <c r="I51" s="6">
        <v>22</v>
      </c>
      <c r="J51" s="6">
        <f t="shared" si="1"/>
        <v>6</v>
      </c>
      <c r="K51" s="11">
        <f t="shared" si="5"/>
        <v>1</v>
      </c>
      <c r="L51" s="6">
        <f t="shared" si="3"/>
        <v>30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72</v>
      </c>
      <c r="E54" s="15">
        <v>629</v>
      </c>
      <c r="F54" s="6">
        <v>32</v>
      </c>
      <c r="G54" s="6">
        <v>353</v>
      </c>
      <c r="H54" s="6">
        <v>40</v>
      </c>
      <c r="I54" s="6">
        <v>279</v>
      </c>
      <c r="J54" s="6">
        <f t="shared" si="1"/>
        <v>72</v>
      </c>
      <c r="K54" s="16">
        <f t="shared" si="5"/>
        <v>0</v>
      </c>
      <c r="L54" s="15">
        <f t="shared" si="3"/>
        <v>632</v>
      </c>
      <c r="M54" s="16">
        <f t="shared" si="6"/>
        <v>3</v>
      </c>
      <c r="N54" s="15">
        <f t="shared" si="4"/>
        <v>704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</v>
      </c>
      <c r="E63" s="6">
        <v>115</v>
      </c>
      <c r="F63" s="6">
        <v>0</v>
      </c>
      <c r="G63" s="6">
        <v>95</v>
      </c>
      <c r="H63" s="6">
        <v>5</v>
      </c>
      <c r="I63" s="6">
        <v>20</v>
      </c>
      <c r="J63" s="6">
        <f t="shared" si="1"/>
        <v>5</v>
      </c>
      <c r="K63" s="11">
        <f t="shared" si="5"/>
        <v>0</v>
      </c>
      <c r="L63" s="6">
        <f t="shared" si="3"/>
        <v>115</v>
      </c>
      <c r="M63" s="11">
        <f t="shared" si="6"/>
        <v>0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20</v>
      </c>
      <c r="F66" s="6">
        <v>0</v>
      </c>
      <c r="G66" s="6">
        <v>13</v>
      </c>
      <c r="H66" s="6">
        <v>1</v>
      </c>
      <c r="I66" s="6">
        <v>7</v>
      </c>
      <c r="J66" s="6">
        <f t="shared" si="1"/>
        <v>1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1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3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2</v>
      </c>
      <c r="I73" s="6">
        <v>14</v>
      </c>
      <c r="J73" s="6">
        <f t="shared" si="9"/>
        <v>2</v>
      </c>
      <c r="K73" s="11">
        <f t="shared" si="7"/>
        <v>2</v>
      </c>
      <c r="L73" s="6">
        <f t="shared" si="10"/>
        <v>114</v>
      </c>
      <c r="M73" s="11">
        <f t="shared" si="8"/>
        <v>0</v>
      </c>
      <c r="N73" s="6">
        <f t="shared" si="11"/>
        <v>116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149</v>
      </c>
      <c r="F75" s="6">
        <v>0</v>
      </c>
      <c r="G75" s="6">
        <v>86</v>
      </c>
      <c r="H75" s="6">
        <v>2</v>
      </c>
      <c r="I75" s="6">
        <v>63</v>
      </c>
      <c r="J75" s="6">
        <f t="shared" si="9"/>
        <v>2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151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32</v>
      </c>
      <c r="F89" s="6">
        <v>0</v>
      </c>
      <c r="G89" s="6">
        <v>13</v>
      </c>
      <c r="H89" s="6">
        <v>0</v>
      </c>
      <c r="I89" s="6">
        <v>19</v>
      </c>
      <c r="J89" s="6">
        <f t="shared" si="9"/>
        <v>0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32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1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13</v>
      </c>
      <c r="E98" s="6">
        <v>131</v>
      </c>
      <c r="F98" s="6">
        <v>8</v>
      </c>
      <c r="G98" s="6">
        <v>100</v>
      </c>
      <c r="H98" s="6">
        <v>5</v>
      </c>
      <c r="I98" s="6">
        <v>31</v>
      </c>
      <c r="J98" s="6">
        <f t="shared" si="9"/>
        <v>13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12</v>
      </c>
      <c r="E99" s="6">
        <v>43</v>
      </c>
      <c r="F99" s="6">
        <v>0</v>
      </c>
      <c r="G99" s="6">
        <v>35</v>
      </c>
      <c r="H99" s="6">
        <v>14</v>
      </c>
      <c r="I99" s="6">
        <v>8</v>
      </c>
      <c r="J99" s="6">
        <f t="shared" si="9"/>
        <v>14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1</v>
      </c>
      <c r="G110" s="6">
        <v>49</v>
      </c>
      <c r="H110" s="6">
        <v>1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406</v>
      </c>
      <c r="E120" s="6">
        <v>1251</v>
      </c>
      <c r="F120" s="6">
        <v>64</v>
      </c>
      <c r="G120" s="6">
        <v>585</v>
      </c>
      <c r="H120" s="6">
        <v>427</v>
      </c>
      <c r="I120" s="6">
        <v>670</v>
      </c>
      <c r="J120" s="6">
        <f>+H120+F120</f>
        <v>491</v>
      </c>
      <c r="K120" s="11">
        <f t="shared" si="12"/>
        <v>85</v>
      </c>
      <c r="L120" s="6">
        <f t="shared" si="10"/>
        <v>1255</v>
      </c>
      <c r="M120" s="11">
        <f t="shared" si="13"/>
        <v>4</v>
      </c>
      <c r="N120" s="6">
        <f t="shared" si="11"/>
        <v>1746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1017</v>
      </c>
      <c r="E121" s="10">
        <f>SUM(E4:E120)</f>
        <v>12068</v>
      </c>
      <c r="F121" s="10">
        <f>SUM(F4:F119)+F120</f>
        <v>351</v>
      </c>
      <c r="G121" s="10">
        <f>SUM(G4:G119)+G120</f>
        <v>8966</v>
      </c>
      <c r="H121" s="10">
        <f>SUM(H4:H119)+H120</f>
        <v>766</v>
      </c>
      <c r="I121" s="10">
        <f>SUM(I4:I119)+I120</f>
        <v>3131</v>
      </c>
      <c r="J121" s="10">
        <f>SUM(J4:J119)+J120</f>
        <v>1117</v>
      </c>
      <c r="K121" s="13">
        <f t="shared" ref="K121:M121" si="14">SUM(K4:K119)+K120</f>
        <v>100</v>
      </c>
      <c r="L121" s="10">
        <f t="shared" si="14"/>
        <v>12097</v>
      </c>
      <c r="M121" s="13">
        <f t="shared" si="14"/>
        <v>29</v>
      </c>
      <c r="N121" s="10">
        <f>SUM(N4:N119)+N120</f>
        <v>13214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2020-08-08T09:42:46Z</dcterms:modified>
</cp:coreProperties>
</file>