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1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<sst xmlns="http://schemas.openxmlformats.org/spreadsheetml/2006/main" count="250" uniqueCount="246">
  <si>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</si>
  <si>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</si>
  <si>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</si>
  <si>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</si>
  <si>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</si>
  <si>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</si>
  <si>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</si>
  <si>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</si>
  <si>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</si>
  <si>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</si>
  <si>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</si>
  <si>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</si>
  <si>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</si>
  <si>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</si>
  <si>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</si>
  <si>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</si>
  <si>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</si>
  <si>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</si>
  <si>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</si>
  <si>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</si>
  <si>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</si>
  <si>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</si>
  <si>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</si>
  <si>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</si>
  <si>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</si>
  <si>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</si>
  <si>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</si>
  <si>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</si>
  <si>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</si>
  <si>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</si>
  <si>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</si>
  <si>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</si>
  <si>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</si>
  <si>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</si>
  <si>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</si>
  <si>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</si>
  <si>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</si>
  <si>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</si>
  <si>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</si>
  <si>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</si>
  <si>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</si>
  <si>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</si>
  <si>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</si>
  <si>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</si>
  <si>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</si>
  <si>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</si>
  <si>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</si>
  <si>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</si>
  <si>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</si>
  <si>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</si>
  <si>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</si>
  <si>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</si>
  <si>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</si>
  <si>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</si>
  <si>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</si>
  <si>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</si>
  <si>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</si>
  <si>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</si>
  <si>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</si>
  <si>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</si>
  <si>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</si>
  <si>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</si>
  <si>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</si>
  <si>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</si>
  <si>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</si>
  <si>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</si>
  <si>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</si>
  <si>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</si>
  <si>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</si>
  <si>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</si>
  <si>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</si>
  <si>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</si>
  <si>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</si>
  <si>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</si>
  <si>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</si>
  <si>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</si>
  <si>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</si>
  <si>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</si>
  <si>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</si>
  <si>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</si>
  <si>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</si>
  <si>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</si>
  <si>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</si>
  <si>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</si>
  <si>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</si>
  <si>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</si>
  <si>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</si>
  <si>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</si>
  <si>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</si>
  <si>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</si>
  <si>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</si>
  <si>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</si>
  <si>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</si>
  <si>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</si>
  <si>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</si>
  <si>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</si>
  <si>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</si>
  <si>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</si>
  <si>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</si>
  <si>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</si>
  <si>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</si>
  <si>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</si>
  <si>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</si>
  <si>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</si>
  <si>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</si>
  <si>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</si>
  <si>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</si>
  <si>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</si>
  <si>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</si>
  <si>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</si>
  <si>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</si>
  <si>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</si>
  <si>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</si>
  <si>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</si>
  <si>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</si>
  <si>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</si>
  <si>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</si>
  <si>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</si>
  <si>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</si>
  <si>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</si>
  <si>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</si>
  <si>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</si>
  <si>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</si>
  <si>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</si>
  <si>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</si>
  <si>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</si>
  <si>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</si>
  <si>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</si>
  <si>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</si>
  <si>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</si>
  <si>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</si>
  <si>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</si>
  <si>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</si>
  <si>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</si>
  <si>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</si>
  <si>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</si>
  <si>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</si>
  <si>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</si>
  <si>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</si>
  <si>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</si>
  <si>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</si>
  <si>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</si>
  <si>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</si>
  <si>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</si>
  <si>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</si>
  <si>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</si>
  <si>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</si>
  <si>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</si>
  <si>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</si>
  <si>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</si>
  <si>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</si>
  <si>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</si>
  <si>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</si>
  <si>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</si>
  <si>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</si>
  <si>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</si>
  <si>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</si>
  <si>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</si>
  <si>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</si>
  <si>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</si>
  <si>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</si>
  <si>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</si>
  <si>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</si>
  <si>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</si>
  <si>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</si>
  <si>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</si>
  <si>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</si>
  <si>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</si>
  <si>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</si>
  <si>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</si>
  <si>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</si>
  <si>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</si>
  <si>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</si>
  <si>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</si>
  <si>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</si>
  <si>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</si>
  <si>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</si>
  <si>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</si>
  <si>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</si>
  <si>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</si>
  <si>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</si>
  <si>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</si>
  <si>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</si>
  <si>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</si>
  <si>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</si>
  <si>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</si>
  <si>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</si>
  <si>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</si>
  <si>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</si>
  <si>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</si>
  <si>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</si>
  <si>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</si>
  <si>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</si>
  <si>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</si>
  <si>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</si>
  <si>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</si>
  <si>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</si>
  <si>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</si>
  <si>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</si>
  <si>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</si>
  <si>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</si>
  <si>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</si>
  <si>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</si>
  <si>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</si>
  <si>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</si>
  <si>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</si>
  <si>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</si>
  <si>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</si>
  <si>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</si>
  <si>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</si>
  <si>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</si>
  <si>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</si>
  <si>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</si>
  <si>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</si>
  <si>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</si>
  <si>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</si>
  <si>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</si>
  <si>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</si>
  <si>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</si>
  <si>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</si>
  <si>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</si>
  <si>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</si>
  <si>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</si>
  <si>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</si>
  <si>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</si>
  <si>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</si>
  <si>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</si>
  <si>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</si>
  <si>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</si>
  <si>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</si>
  <si>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</si>
  <si>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</si>
  <si>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</si>
  <si>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</si>
  <si>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</si>
  <si>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</si>
  <si>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10-08-2020</t>
  </si>
  <si>
    <t>Numero casi di QUARANTENE/ISOLAMENTI CONCLUSI al 10-08-2020</t>
  </si>
  <si>
    <t>Isolamento/Qarantena al 11-08-2020</t>
  </si>
  <si>
    <t>Totale casi di QUARANTENE/ISOLAMENTI al 11-08-2020</t>
  </si>
  <si>
    <t>Numero casi di QUARANTENE IN CORSO al 11-08-2020</t>
  </si>
  <si>
    <t>Numero casi di QUARANTENE CONCLUSE al 11-08-2020</t>
  </si>
  <si>
    <t>Numero casi di ISOLAMENTI DOMICILIARI FIDUCIARI IN CORSO al 11-08-2020</t>
  </si>
  <si>
    <t>Numero casi di ISOLAMENTI DOMICILIARI FIDUCIARI CONCLUSI al 11-08-2020</t>
  </si>
  <si>
    <t>Numero casi di QUARANTENE/ISOLAMENTI IN CORSO al 11-08-2020</t>
  </si>
  <si>
    <t>Numero casi di QUARANTENE/ISOLAMENTI CONCLUSI al 11-08-2020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</si>
</sst>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</v>
      </c>
      <c r="E7" s="6">
        <v>569</v>
      </c>
      <c r="F7" s="6">
        <v>6</v>
      </c>
      <c r="G7" s="6">
        <v>487</v>
      </c>
      <c r="H7" s="6">
        <v>6</v>
      </c>
      <c r="I7" s="6">
        <v>83</v>
      </c>
      <c r="J7" s="6">
        <f t="shared" si="1"/>
        <v>12</v>
      </c>
      <c r="K7" s="11">
        <f>J7-D7</f>
        <v>-1</v>
      </c>
      <c r="L7" s="6">
        <f>G7+I7</f>
        <v>570</v>
      </c>
      <c r="M7" s="11">
        <f>L7-E7</f>
        <v>1</v>
      </c>
      <c r="N7" s="6">
        <f t="shared" si="4"/>
        <v>582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130</v>
      </c>
      <c r="E11" s="6">
        <v>2457</v>
      </c>
      <c r="F11" s="6">
        <v>55</v>
      </c>
      <c r="G11" s="6">
        <v>2032</v>
      </c>
      <c r="H11" s="6">
        <v>72</v>
      </c>
      <c r="I11" s="6">
        <v>441</v>
      </c>
      <c r="J11" s="6">
        <f t="shared" si="1"/>
        <v>127</v>
      </c>
      <c r="K11" s="11">
        <f t="shared" si="2"/>
        <v>-3</v>
      </c>
      <c r="L11" s="6">
        <f t="shared" si="3"/>
        <v>2473</v>
      </c>
      <c r="M11" s="11">
        <f t="shared" si="0"/>
        <v>16</v>
      </c>
      <c r="N11" s="6">
        <f>L11+J11</f>
        <v>2600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</v>
      </c>
      <c r="E14" s="6">
        <v>481</v>
      </c>
      <c r="F14" s="6">
        <v>2</v>
      </c>
      <c r="G14" s="6">
        <v>341</v>
      </c>
      <c r="H14" s="6">
        <v>10</v>
      </c>
      <c r="I14" s="6">
        <v>147</v>
      </c>
      <c r="J14" s="6">
        <f t="shared" si="1"/>
        <v>12</v>
      </c>
      <c r="K14" s="11">
        <f t="shared" si="2"/>
        <v>-4</v>
      </c>
      <c r="L14" s="6">
        <f t="shared" si="3"/>
        <v>488</v>
      </c>
      <c r="M14" s="11">
        <f>L14-E14</f>
        <v>7</v>
      </c>
      <c r="N14" s="6">
        <f t="shared" si="4"/>
        <v>500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29</v>
      </c>
      <c r="E16" s="6">
        <v>409</v>
      </c>
      <c r="F16" s="6">
        <v>20</v>
      </c>
      <c r="G16" s="6">
        <v>320</v>
      </c>
      <c r="H16" s="6">
        <v>14</v>
      </c>
      <c r="I16" s="6">
        <v>89</v>
      </c>
      <c r="J16" s="6">
        <f t="shared" si="1"/>
        <v>34</v>
      </c>
      <c r="K16" s="11">
        <f t="shared" si="2"/>
        <v>5</v>
      </c>
      <c r="L16" s="6">
        <f t="shared" si="3"/>
        <v>409</v>
      </c>
      <c r="M16" s="11">
        <f t="shared" si="0"/>
        <v>0</v>
      </c>
      <c r="N16" s="6">
        <f>L16+J16</f>
        <v>443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4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2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89</v>
      </c>
      <c r="F20" s="6">
        <v>0</v>
      </c>
      <c r="G20" s="6">
        <v>62</v>
      </c>
      <c r="H20" s="6">
        <v>1</v>
      </c>
      <c r="I20" s="6">
        <v>27</v>
      </c>
      <c r="J20" s="6">
        <f t="shared" si="1"/>
        <v>1</v>
      </c>
      <c r="K20" s="11">
        <f>J20-D20</f>
        <v>0</v>
      </c>
      <c r="L20" s="6">
        <f t="shared" si="3"/>
        <v>89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26</v>
      </c>
      <c r="F21" s="6">
        <v>0</v>
      </c>
      <c r="G21" s="6">
        <v>12</v>
      </c>
      <c r="H21" s="6">
        <v>2</v>
      </c>
      <c r="I21" s="6">
        <v>14</v>
      </c>
      <c r="J21" s="6">
        <f t="shared" si="1"/>
        <v>2</v>
      </c>
      <c r="K21" s="11">
        <f t="shared" si="2"/>
        <v>1</v>
      </c>
      <c r="L21" s="6">
        <f t="shared" si="3"/>
        <v>26</v>
      </c>
      <c r="M21" s="11">
        <f t="shared" si="0"/>
        <v>0</v>
      </c>
      <c r="N21" s="6">
        <f t="shared" si="4"/>
        <v>28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91</v>
      </c>
      <c r="F25" s="6">
        <v>0</v>
      </c>
      <c r="G25" s="6">
        <v>56</v>
      </c>
      <c r="H25" s="6">
        <v>5</v>
      </c>
      <c r="I25" s="6">
        <v>35</v>
      </c>
      <c r="J25" s="6">
        <f t="shared" si="1"/>
        <v>5</v>
      </c>
      <c r="K25" s="11">
        <f>J25-D25</f>
        <v>4</v>
      </c>
      <c r="L25" s="6">
        <f t="shared" si="3"/>
        <v>91</v>
      </c>
      <c r="M25" s="11">
        <f t="shared" si="0"/>
        <v>0</v>
      </c>
      <c r="N25" s="6">
        <f t="shared" si="4"/>
        <v>96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1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-1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2</v>
      </c>
      <c r="I32" s="6">
        <v>26</v>
      </c>
      <c r="J32" s="6">
        <f t="shared" si="1"/>
        <v>3</v>
      </c>
      <c r="K32" s="11">
        <f t="shared" si="2"/>
        <v>-1</v>
      </c>
      <c r="L32" s="6">
        <f t="shared" si="3"/>
        <v>110</v>
      </c>
      <c r="M32" s="11">
        <f t="shared" si="0"/>
        <v>1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1</v>
      </c>
      <c r="I34" s="6">
        <v>22</v>
      </c>
      <c r="J34" s="6">
        <f t="shared" si="1"/>
        <v>2</v>
      </c>
      <c r="K34" s="11">
        <f t="shared" si="2"/>
        <v>1</v>
      </c>
      <c r="L34" s="6">
        <f t="shared" si="3"/>
        <v>76</v>
      </c>
      <c r="M34" s="11">
        <f t="shared" si="0"/>
        <v>0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-2</v>
      </c>
      <c r="L35" s="6">
        <f t="shared" si="3"/>
        <v>21</v>
      </c>
      <c r="M35" s="11">
        <f t="shared" si="0"/>
        <v>2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10</v>
      </c>
      <c r="E40" s="6">
        <v>49</v>
      </c>
      <c r="F40" s="6">
        <v>1</v>
      </c>
      <c r="G40" s="6">
        <v>26</v>
      </c>
      <c r="H40" s="6">
        <v>10</v>
      </c>
      <c r="I40" s="6">
        <v>23</v>
      </c>
      <c r="J40" s="6">
        <f t="shared" si="1"/>
        <v>11</v>
      </c>
      <c r="K40" s="11">
        <f t="shared" si="5"/>
        <v>1</v>
      </c>
      <c r="L40" s="6">
        <f t="shared" si="3"/>
        <v>49</v>
      </c>
      <c r="M40" s="11">
        <f t="shared" si="6"/>
        <v>0</v>
      </c>
      <c r="N40" s="6">
        <f t="shared" si="4"/>
        <v>60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46</v>
      </c>
      <c r="E43" s="6">
        <v>478</v>
      </c>
      <c r="F43" s="6">
        <v>14</v>
      </c>
      <c r="G43" s="6">
        <v>387</v>
      </c>
      <c r="H43" s="6">
        <v>34</v>
      </c>
      <c r="I43" s="6">
        <v>92</v>
      </c>
      <c r="J43" s="6">
        <f t="shared" si="1"/>
        <v>48</v>
      </c>
      <c r="K43" s="11">
        <f t="shared" si="5"/>
        <v>2</v>
      </c>
      <c r="L43" s="6">
        <f t="shared" si="3"/>
        <v>479</v>
      </c>
      <c r="M43" s="11">
        <f t="shared" si="6"/>
        <v>1</v>
      </c>
      <c r="N43" s="6">
        <f t="shared" si="4"/>
        <v>527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18</v>
      </c>
      <c r="E44" s="6">
        <v>198</v>
      </c>
      <c r="F44" s="6">
        <v>6</v>
      </c>
      <c r="G44" s="6">
        <v>125</v>
      </c>
      <c r="H44" s="6">
        <v>12</v>
      </c>
      <c r="I44" s="6">
        <v>73</v>
      </c>
      <c r="J44" s="6">
        <f t="shared" si="1"/>
        <v>18</v>
      </c>
      <c r="K44" s="11">
        <f t="shared" si="5"/>
        <v>0</v>
      </c>
      <c r="L44" s="6">
        <f t="shared" si="3"/>
        <v>198</v>
      </c>
      <c r="M44" s="11">
        <f t="shared" si="6"/>
        <v>0</v>
      </c>
      <c r="N44" s="6">
        <f t="shared" si="4"/>
        <v>216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12</v>
      </c>
      <c r="E49" s="6">
        <v>23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-1</v>
      </c>
      <c r="L49" s="6">
        <f t="shared" si="3"/>
        <v>24</v>
      </c>
      <c r="M49" s="11">
        <f t="shared" si="6"/>
        <v>1</v>
      </c>
      <c r="N49" s="6">
        <f t="shared" si="4"/>
        <v>35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88</v>
      </c>
      <c r="F50" s="6">
        <v>0</v>
      </c>
      <c r="G50" s="6">
        <v>74</v>
      </c>
      <c r="H50" s="6">
        <v>0</v>
      </c>
      <c r="I50" s="6">
        <v>14</v>
      </c>
      <c r="J50" s="6">
        <f t="shared" si="1"/>
        <v>0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62</v>
      </c>
      <c r="E54" s="15">
        <v>644</v>
      </c>
      <c r="F54" s="6">
        <v>33</v>
      </c>
      <c r="G54" s="6">
        <v>354</v>
      </c>
      <c r="H54" s="6">
        <v>33</v>
      </c>
      <c r="I54" s="6">
        <v>290</v>
      </c>
      <c r="J54" s="6">
        <f t="shared" si="1"/>
        <v>66</v>
      </c>
      <c r="K54" s="16">
        <f t="shared" si="5"/>
        <v>4</v>
      </c>
      <c r="L54" s="15">
        <f t="shared" si="3"/>
        <v>644</v>
      </c>
      <c r="M54" s="16">
        <f t="shared" si="6"/>
        <v>0</v>
      </c>
      <c r="N54" s="15">
        <f t="shared" si="4"/>
        <v>710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3</v>
      </c>
      <c r="I59" s="6">
        <v>30</v>
      </c>
      <c r="J59" s="6">
        <f t="shared" si="1"/>
        <v>4</v>
      </c>
      <c r="K59" s="11">
        <f t="shared" si="5"/>
        <v>2</v>
      </c>
      <c r="L59" s="6">
        <f t="shared" si="3"/>
        <v>60</v>
      </c>
      <c r="M59" s="11">
        <f t="shared" si="6"/>
        <v>0</v>
      </c>
      <c r="N59" s="6">
        <f t="shared" si="4"/>
        <v>64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4</v>
      </c>
      <c r="E63" s="6">
        <v>116</v>
      </c>
      <c r="F63" s="6">
        <v>0</v>
      </c>
      <c r="G63" s="6">
        <v>95</v>
      </c>
      <c r="H63" s="6">
        <v>4</v>
      </c>
      <c r="I63" s="6">
        <v>21</v>
      </c>
      <c r="J63" s="6">
        <f t="shared" si="1"/>
        <v>4</v>
      </c>
      <c r="K63" s="11">
        <f t="shared" si="5"/>
        <v>0</v>
      </c>
      <c r="L63" s="6">
        <f t="shared" si="3"/>
        <v>116</v>
      </c>
      <c r="M63" s="11">
        <f t="shared" si="6"/>
        <v>0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114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1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2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</v>
      </c>
      <c r="E75" s="6">
        <v>149</v>
      </c>
      <c r="F75" s="6">
        <v>0</v>
      </c>
      <c r="G75" s="6">
        <v>86</v>
      </c>
      <c r="H75" s="6">
        <v>3</v>
      </c>
      <c r="I75" s="6">
        <v>63</v>
      </c>
      <c r="J75" s="6">
        <f t="shared" si="9"/>
        <v>3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-1</v>
      </c>
      <c r="L81" s="6">
        <f t="shared" si="10"/>
        <v>70</v>
      </c>
      <c r="M81" s="11">
        <f t="shared" si="8"/>
        <v>1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-1</v>
      </c>
      <c r="L87" s="6">
        <f t="shared" si="10"/>
        <v>122</v>
      </c>
      <c r="M87" s="11">
        <f t="shared" si="8"/>
        <v>1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58</v>
      </c>
      <c r="F88" s="6">
        <v>0</v>
      </c>
      <c r="G88" s="6">
        <v>33</v>
      </c>
      <c r="H88" s="6">
        <v>3</v>
      </c>
      <c r="I88" s="6">
        <v>25</v>
      </c>
      <c r="J88" s="6">
        <f t="shared" si="9"/>
        <v>3</v>
      </c>
      <c r="K88" s="11">
        <f t="shared" si="7"/>
        <v>0</v>
      </c>
      <c r="L88" s="6">
        <f t="shared" si="10"/>
        <v>58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30</v>
      </c>
      <c r="G93" s="6">
        <v>9</v>
      </c>
      <c r="H93" s="6">
        <v>0</v>
      </c>
      <c r="I93" s="6">
        <v>5</v>
      </c>
      <c r="J93" s="6">
        <f t="shared" si="9"/>
        <v>30</v>
      </c>
      <c r="K93" s="11">
        <f t="shared" si="7"/>
        <v>-1</v>
      </c>
      <c r="L93" s="6">
        <f t="shared" si="10"/>
        <v>14</v>
      </c>
      <c r="M93" s="11">
        <f t="shared" si="8"/>
        <v>1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1</v>
      </c>
      <c r="I94" s="6">
        <v>20</v>
      </c>
      <c r="J94" s="6">
        <f t="shared" si="9"/>
        <v>6</v>
      </c>
      <c r="K94" s="11">
        <f t="shared" si="7"/>
        <v>1</v>
      </c>
      <c r="L94" s="6">
        <f t="shared" si="10"/>
        <v>48</v>
      </c>
      <c r="M94" s="11">
        <f t="shared" si="8"/>
        <v>0</v>
      </c>
      <c r="N94" s="6">
        <f t="shared" si="11"/>
        <v>54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12</v>
      </c>
      <c r="E98" s="6">
        <v>132</v>
      </c>
      <c r="F98" s="6">
        <v>4</v>
      </c>
      <c r="G98" s="6">
        <v>104</v>
      </c>
      <c r="H98" s="6">
        <v>5</v>
      </c>
      <c r="I98" s="6">
        <v>31</v>
      </c>
      <c r="J98" s="6">
        <f t="shared" si="9"/>
        <v>9</v>
      </c>
      <c r="K98" s="11">
        <f t="shared" si="7"/>
        <v>-3</v>
      </c>
      <c r="L98" s="6">
        <f t="shared" si="10"/>
        <v>135</v>
      </c>
      <c r="M98" s="11">
        <f t="shared" si="8"/>
        <v>3</v>
      </c>
      <c r="N98" s="6">
        <f t="shared" si="11"/>
        <v>144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13</v>
      </c>
      <c r="E99" s="6">
        <v>44</v>
      </c>
      <c r="F99" s="6">
        <v>0</v>
      </c>
      <c r="G99" s="6">
        <v>35</v>
      </c>
      <c r="H99" s="6">
        <v>12</v>
      </c>
      <c r="I99" s="6">
        <v>10</v>
      </c>
      <c r="J99" s="6">
        <f t="shared" si="9"/>
        <v>12</v>
      </c>
      <c r="K99" s="11">
        <f t="shared" si="7"/>
        <v>-1</v>
      </c>
      <c r="L99" s="6">
        <f t="shared" si="10"/>
        <v>45</v>
      </c>
      <c r="M99" s="11">
        <f t="shared" si="8"/>
        <v>1</v>
      </c>
      <c r="N99" s="6">
        <f t="shared" si="11"/>
        <v>57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</v>
      </c>
      <c r="E100" s="6">
        <v>59</v>
      </c>
      <c r="F100" s="6">
        <v>1</v>
      </c>
      <c r="G100" s="6">
        <v>48</v>
      </c>
      <c r="H100" s="6">
        <v>0</v>
      </c>
      <c r="I100" s="6">
        <v>11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59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110</v>
      </c>
      <c r="F116" s="6">
        <v>0</v>
      </c>
      <c r="G116" s="6">
        <v>86</v>
      </c>
      <c r="H116" s="6">
        <v>2</v>
      </c>
      <c r="I116" s="6">
        <v>24</v>
      </c>
      <c r="J116" s="6">
        <f t="shared" si="9"/>
        <v>2</v>
      </c>
      <c r="K116" s="11">
        <f t="shared" si="12"/>
        <v>0</v>
      </c>
      <c r="L116" s="6">
        <f t="shared" si="10"/>
        <v>110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582</v>
      </c>
      <c r="E120" s="6">
        <v>1263</v>
      </c>
      <c r="F120" s="6">
        <v>88</v>
      </c>
      <c r="G120" s="6">
        <v>576</v>
      </c>
      <c r="H120" s="6">
        <v>521</v>
      </c>
      <c r="I120" s="6">
        <v>699</v>
      </c>
      <c r="J120" s="6">
        <f>+H120+F120</f>
        <v>609</v>
      </c>
      <c r="K120" s="11">
        <f t="shared" si="12"/>
        <v>27</v>
      </c>
      <c r="L120" s="6">
        <f t="shared" si="10"/>
        <v>1275</v>
      </c>
      <c r="M120" s="11">
        <f t="shared" si="13"/>
        <v>12</v>
      </c>
      <c r="N120" s="6">
        <f t="shared" si="11"/>
        <v>1884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1163</v>
      </c>
      <c r="E121" s="10">
        <f>SUM(E4:E120)</f>
        <v>12193</v>
      </c>
      <c r="F121" s="10">
        <f>SUM(F4:F119)+F120</f>
        <v>364</v>
      </c>
      <c r="G121" s="10">
        <f>SUM(G4:G119)+G120</f>
        <v>9004</v>
      </c>
      <c r="H121" s="10">
        <f>SUM(H4:H119)+H120</f>
        <v>832</v>
      </c>
      <c r="I121" s="10">
        <f>SUM(I4:I119)+I120</f>
        <v>3238</v>
      </c>
      <c r="J121" s="10">
        <f>SUM(J4:J119)+J120</f>
        <v>1196</v>
      </c>
      <c r="K121" s="13">
        <f t="shared" ref="K121:M121" si="14">SUM(K4:K119)+K120</f>
        <v>33</v>
      </c>
      <c r="L121" s="10">
        <f t="shared" si="14"/>
        <v>12242</v>
      </c>
      <c r="M121" s="13">
        <f t="shared" si="14"/>
        <v>49</v>
      </c>
      <c r="N121" s="10">
        <f>SUM(N4:N119)+N120</f>
        <v>13438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2020-08-11T07:14:58Z</dcterms:modified>
</cp:coreProperties>
</file>