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erver\Pisa2015\Rapporto NAZIONALE PSC\Rapporto nazionale assemblato\"/>
    </mc:Choice>
  </mc:AlternateContent>
  <bookViews>
    <workbookView xWindow="0" yWindow="0" windowWidth="28800" windowHeight="11835" firstSheet="1" activeTab="10"/>
  </bookViews>
  <sheets>
    <sheet name="Tabella 4.1" sheetId="1" r:id="rId1"/>
    <sheet name="Tabella 4.1b" sheetId="5" r:id="rId2"/>
    <sheet name="Tabella 4.2" sheetId="2" r:id="rId3"/>
    <sheet name="Tabella 4.3b" sheetId="6" r:id="rId4"/>
    <sheet name="Tabella 4.4" sheetId="3" r:id="rId5"/>
    <sheet name="Tabella 4.4b" sheetId="7" r:id="rId6"/>
    <sheet name="Tabella 4.5b" sheetId="8" r:id="rId7"/>
    <sheet name="Tabella 4.6" sheetId="4" r:id="rId8"/>
    <sheet name="Tabella 4.6b" sheetId="9" r:id="rId9"/>
    <sheet name="Tabella 4.7b" sheetId="10" r:id="rId10"/>
    <sheet name="Tabella 4.8b" sheetId="11"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 localSheetId="1">[1]EAT12_1!#REF!,[1]EAT12_1!#REF!,[1]EAT12_1!#REF!,[1]EAT12_1!#REF!,[1]EAT12_1!#REF!,[1]EAT12_1!#REF!,[1]EAT12_1!#REF!,[1]EAT12_1!#REF!,[1]EAT12_1!#REF!,[1]EAT12_1!#REF!</definedName>
    <definedName name="_" localSheetId="2">[1]EAT12_1!#REF!,[1]EAT12_1!#REF!,[1]EAT12_1!#REF!,[1]EAT12_1!#REF!,[1]EAT12_1!#REF!,[1]EAT12_1!#REF!,[1]EAT12_1!#REF!,[1]EAT12_1!#REF!,[1]EAT12_1!#REF!,[1]EAT12_1!#REF!</definedName>
    <definedName name="_" localSheetId="3">[1]EAT12_1!#REF!,[1]EAT12_1!#REF!,[1]EAT12_1!#REF!,[1]EAT12_1!#REF!,[1]EAT12_1!#REF!,[1]EAT12_1!#REF!,[1]EAT12_1!#REF!,[1]EAT12_1!#REF!,[1]EAT12_1!#REF!,[1]EAT12_1!#REF!</definedName>
    <definedName name="_" localSheetId="4">[1]EAT12_1!#REF!,[1]EAT12_1!#REF!,[1]EAT12_1!#REF!,[1]EAT12_1!#REF!,[1]EAT12_1!#REF!,[1]EAT12_1!#REF!,[1]EAT12_1!#REF!,[1]EAT12_1!#REF!,[1]EAT12_1!#REF!,[1]EAT12_1!#REF!</definedName>
    <definedName name="_" localSheetId="5">[1]EAT12_1!#REF!,[1]EAT12_1!#REF!,[1]EAT12_1!#REF!,[1]EAT12_1!#REF!,[1]EAT12_1!#REF!,[1]EAT12_1!#REF!,[1]EAT12_1!#REF!,[1]EAT12_1!#REF!,[1]EAT12_1!#REF!,[1]EAT12_1!#REF!</definedName>
    <definedName name="_" localSheetId="6">[1]EAT12_1!#REF!,[1]EAT12_1!#REF!,[1]EAT12_1!#REF!,[1]EAT12_1!#REF!,[1]EAT12_1!#REF!,[1]EAT12_1!#REF!,[1]EAT12_1!#REF!,[1]EAT12_1!#REF!,[1]EAT12_1!#REF!,[1]EAT12_1!#REF!</definedName>
    <definedName name="_" localSheetId="7">[1]EAT12_1!#REF!,[1]EAT12_1!#REF!,[1]EAT12_1!#REF!,[1]EAT12_1!#REF!,[1]EAT12_1!#REF!,[1]EAT12_1!#REF!,[1]EAT12_1!#REF!,[1]EAT12_1!#REF!,[1]EAT12_1!#REF!,[1]EAT12_1!#REF!</definedName>
    <definedName name="_" localSheetId="8">[1]EAT12_1!#REF!,[1]EAT12_1!#REF!,[1]EAT12_1!#REF!,[1]EAT12_1!#REF!,[1]EAT12_1!#REF!,[1]EAT12_1!#REF!,[1]EAT12_1!#REF!,[1]EAT12_1!#REF!,[1]EAT12_1!#REF!,[1]EAT12_1!#REF!</definedName>
    <definedName name="_" localSheetId="10">[1]EAT12_1!#REF!,[1]EAT12_1!#REF!,[1]EAT12_1!#REF!,[1]EAT12_1!#REF!,[1]EAT12_1!#REF!,[1]EAT12_1!#REF!,[1]EAT12_1!#REF!,[1]EAT12_1!#REF!,[1]EAT12_1!#REF!,[1]EAT12_1!#REF!</definedName>
    <definedName name="_">[1]EAT12_1!#REF!,[1]EAT12_1!#REF!,[1]EAT12_1!#REF!,[1]EAT12_1!#REF!,[1]EAT12_1!#REF!,[1]EAT12_1!#REF!,[1]EAT12_1!#REF!,[1]EAT12_1!#REF!,[1]EAT12_1!#REF!,[1]EAT12_1!#REF!</definedName>
    <definedName name="_______ISC3">[2]ISC01!$B:$B+[3]Q_ISC3!$1:$23</definedName>
    <definedName name="______ISC3">[2]ISC01!$B:$B+[3]Q_ISC3!$1:$23</definedName>
    <definedName name="_____ISC3">[2]ISC01!$B:$B+[3]Q_ISC3!$1:$23</definedName>
    <definedName name="____ISC3">[2]ISC01!$B:$B+[3]Q_ISC3!$1:$23</definedName>
    <definedName name="___ISC3">[2]ISC01!$B:$B+[3]Q_ISC3!$1:$23</definedName>
    <definedName name="__123Graph_ABERLGRAP" localSheetId="1" hidden="1">'[4]Time series'!#REF!</definedName>
    <definedName name="__123Graph_ABERLGRAP" localSheetId="2" hidden="1">'[4]Time series'!#REF!</definedName>
    <definedName name="__123Graph_ABERLGRAP" localSheetId="3" hidden="1">'[4]Time series'!#REF!</definedName>
    <definedName name="__123Graph_ABERLGRAP" localSheetId="4" hidden="1">'[4]Time series'!#REF!</definedName>
    <definedName name="__123Graph_ABERLGRAP" localSheetId="5" hidden="1">'[4]Time series'!#REF!</definedName>
    <definedName name="__123Graph_ABERLGRAP" localSheetId="6" hidden="1">'[4]Time series'!#REF!</definedName>
    <definedName name="__123Graph_ABERLGRAP" localSheetId="7" hidden="1">'[4]Time series'!#REF!</definedName>
    <definedName name="__123Graph_ABERLGRAP" localSheetId="8" hidden="1">'[4]Time series'!#REF!</definedName>
    <definedName name="__123Graph_ABERLGRAP" localSheetId="10" hidden="1">'[4]Time series'!#REF!</definedName>
    <definedName name="__123Graph_ABERLGRAP" hidden="1">'[4]Time series'!#REF!</definedName>
    <definedName name="__123Graph_ACATCH1" localSheetId="1" hidden="1">'[4]Time series'!#REF!</definedName>
    <definedName name="__123Graph_ACATCH1" localSheetId="2" hidden="1">'[4]Time series'!#REF!</definedName>
    <definedName name="__123Graph_ACATCH1" localSheetId="3" hidden="1">'[4]Time series'!#REF!</definedName>
    <definedName name="__123Graph_ACATCH1" localSheetId="4" hidden="1">'[4]Time series'!#REF!</definedName>
    <definedName name="__123Graph_ACATCH1" localSheetId="5" hidden="1">'[4]Time series'!#REF!</definedName>
    <definedName name="__123Graph_ACATCH1" localSheetId="6" hidden="1">'[4]Time series'!#REF!</definedName>
    <definedName name="__123Graph_ACATCH1" localSheetId="7" hidden="1">'[4]Time series'!#REF!</definedName>
    <definedName name="__123Graph_ACATCH1" localSheetId="8" hidden="1">'[4]Time series'!#REF!</definedName>
    <definedName name="__123Graph_ACATCH1" localSheetId="10" hidden="1">'[4]Time series'!#REF!</definedName>
    <definedName name="__123Graph_ACATCH1" hidden="1">'[4]Time series'!#REF!</definedName>
    <definedName name="__123Graph_ACONVERG1" localSheetId="1" hidden="1">'[4]Time series'!#REF!</definedName>
    <definedName name="__123Graph_ACONVERG1" localSheetId="2" hidden="1">'[4]Time series'!#REF!</definedName>
    <definedName name="__123Graph_ACONVERG1" localSheetId="3" hidden="1">'[4]Time series'!#REF!</definedName>
    <definedName name="__123Graph_ACONVERG1" localSheetId="4" hidden="1">'[4]Time series'!#REF!</definedName>
    <definedName name="__123Graph_ACONVERG1" localSheetId="5" hidden="1">'[4]Time series'!#REF!</definedName>
    <definedName name="__123Graph_ACONVERG1" localSheetId="6" hidden="1">'[4]Time series'!#REF!</definedName>
    <definedName name="__123Graph_ACONVERG1" localSheetId="7" hidden="1">'[4]Time series'!#REF!</definedName>
    <definedName name="__123Graph_ACONVERG1" localSheetId="8" hidden="1">'[4]Time series'!#REF!</definedName>
    <definedName name="__123Graph_ACONVERG1" localSheetId="10" hidden="1">'[4]Time series'!#REF!</definedName>
    <definedName name="__123Graph_ACONVERG1" hidden="1">'[4]Time series'!#REF!</definedName>
    <definedName name="__123Graph_AGRAPH2" localSheetId="1" hidden="1">'[4]Time series'!#REF!</definedName>
    <definedName name="__123Graph_AGRAPH2" localSheetId="2" hidden="1">'[4]Time series'!#REF!</definedName>
    <definedName name="__123Graph_AGRAPH2" localSheetId="3" hidden="1">'[4]Time series'!#REF!</definedName>
    <definedName name="__123Graph_AGRAPH2" localSheetId="4" hidden="1">'[4]Time series'!#REF!</definedName>
    <definedName name="__123Graph_AGRAPH2" localSheetId="5" hidden="1">'[4]Time series'!#REF!</definedName>
    <definedName name="__123Graph_AGRAPH2" localSheetId="6" hidden="1">'[4]Time series'!#REF!</definedName>
    <definedName name="__123Graph_AGRAPH2" localSheetId="7" hidden="1">'[4]Time series'!#REF!</definedName>
    <definedName name="__123Graph_AGRAPH2" localSheetId="8" hidden="1">'[4]Time series'!#REF!</definedName>
    <definedName name="__123Graph_AGRAPH2" localSheetId="10" hidden="1">'[4]Time series'!#REF!</definedName>
    <definedName name="__123Graph_AGRAPH2" hidden="1">'[4]Time series'!#REF!</definedName>
    <definedName name="__123Graph_AGRAPH41" localSheetId="1" hidden="1">'[4]Time series'!#REF!</definedName>
    <definedName name="__123Graph_AGRAPH41" localSheetId="2" hidden="1">'[4]Time series'!#REF!</definedName>
    <definedName name="__123Graph_AGRAPH41" localSheetId="3" hidden="1">'[4]Time series'!#REF!</definedName>
    <definedName name="__123Graph_AGRAPH41" localSheetId="4" hidden="1">'[4]Time series'!#REF!</definedName>
    <definedName name="__123Graph_AGRAPH41" localSheetId="5" hidden="1">'[4]Time series'!#REF!</definedName>
    <definedName name="__123Graph_AGRAPH41" localSheetId="6" hidden="1">'[4]Time series'!#REF!</definedName>
    <definedName name="__123Graph_AGRAPH41" localSheetId="7" hidden="1">'[4]Time series'!#REF!</definedName>
    <definedName name="__123Graph_AGRAPH41" localSheetId="8" hidden="1">'[4]Time series'!#REF!</definedName>
    <definedName name="__123Graph_AGRAPH41" localSheetId="10" hidden="1">'[4]Time series'!#REF!</definedName>
    <definedName name="__123Graph_AGRAPH41" hidden="1">'[4]Time series'!#REF!</definedName>
    <definedName name="__123Graph_AGRAPH42" localSheetId="2" hidden="1">'[4]Time series'!#REF!</definedName>
    <definedName name="__123Graph_AGRAPH42" localSheetId="4" hidden="1">'[4]Time series'!#REF!</definedName>
    <definedName name="__123Graph_AGRAPH42" localSheetId="7" hidden="1">'[4]Time series'!#REF!</definedName>
    <definedName name="__123Graph_AGRAPH42" localSheetId="10" hidden="1">'[4]Time series'!#REF!</definedName>
    <definedName name="__123Graph_AGRAPH42" hidden="1">'[4]Time series'!#REF!</definedName>
    <definedName name="__123Graph_AGRAPH44" localSheetId="2" hidden="1">'[4]Time series'!#REF!</definedName>
    <definedName name="__123Graph_AGRAPH44" localSheetId="4" hidden="1">'[4]Time series'!#REF!</definedName>
    <definedName name="__123Graph_AGRAPH44" localSheetId="7" hidden="1">'[4]Time series'!#REF!</definedName>
    <definedName name="__123Graph_AGRAPH44" localSheetId="10" hidden="1">'[4]Time series'!#REF!</definedName>
    <definedName name="__123Graph_AGRAPH44" hidden="1">'[4]Time series'!#REF!</definedName>
    <definedName name="__123Graph_APERIB" localSheetId="2" hidden="1">'[4]Time series'!#REF!</definedName>
    <definedName name="__123Graph_APERIB" localSheetId="4" hidden="1">'[4]Time series'!#REF!</definedName>
    <definedName name="__123Graph_APERIB" localSheetId="7" hidden="1">'[4]Time series'!#REF!</definedName>
    <definedName name="__123Graph_APERIB" localSheetId="10" hidden="1">'[4]Time series'!#REF!</definedName>
    <definedName name="__123Graph_APERIB" hidden="1">'[4]Time series'!#REF!</definedName>
    <definedName name="__123Graph_APRODABSC" localSheetId="2" hidden="1">'[4]Time series'!#REF!</definedName>
    <definedName name="__123Graph_APRODABSC" localSheetId="4" hidden="1">'[4]Time series'!#REF!</definedName>
    <definedName name="__123Graph_APRODABSC" localSheetId="7" hidden="1">'[4]Time series'!#REF!</definedName>
    <definedName name="__123Graph_APRODABSC" localSheetId="10" hidden="1">'[4]Time series'!#REF!</definedName>
    <definedName name="__123Graph_APRODABSC" hidden="1">'[4]Time series'!#REF!</definedName>
    <definedName name="__123Graph_APRODABSD" localSheetId="2" hidden="1">'[4]Time series'!#REF!</definedName>
    <definedName name="__123Graph_APRODABSD" localSheetId="4" hidden="1">'[4]Time series'!#REF!</definedName>
    <definedName name="__123Graph_APRODABSD" localSheetId="7" hidden="1">'[4]Time series'!#REF!</definedName>
    <definedName name="__123Graph_APRODABSD" localSheetId="10" hidden="1">'[4]Time series'!#REF!</definedName>
    <definedName name="__123Graph_APRODABSD" hidden="1">'[4]Time series'!#REF!</definedName>
    <definedName name="__123Graph_APRODTRE2" localSheetId="2" hidden="1">'[4]Time series'!#REF!</definedName>
    <definedName name="__123Graph_APRODTRE2" localSheetId="4" hidden="1">'[4]Time series'!#REF!</definedName>
    <definedName name="__123Graph_APRODTRE2" localSheetId="7" hidden="1">'[4]Time series'!#REF!</definedName>
    <definedName name="__123Graph_APRODTRE2" localSheetId="10" hidden="1">'[4]Time series'!#REF!</definedName>
    <definedName name="__123Graph_APRODTRE2" hidden="1">'[4]Time series'!#REF!</definedName>
    <definedName name="__123Graph_APRODTRE3" localSheetId="2" hidden="1">'[4]Time series'!#REF!</definedName>
    <definedName name="__123Graph_APRODTRE3" localSheetId="4" hidden="1">'[4]Time series'!#REF!</definedName>
    <definedName name="__123Graph_APRODTRE3" localSheetId="7" hidden="1">'[4]Time series'!#REF!</definedName>
    <definedName name="__123Graph_APRODTRE3" localSheetId="10" hidden="1">'[4]Time series'!#REF!</definedName>
    <definedName name="__123Graph_APRODTRE3" hidden="1">'[4]Time series'!#REF!</definedName>
    <definedName name="__123Graph_APRODTRE4" localSheetId="2" hidden="1">'[4]Time series'!#REF!</definedName>
    <definedName name="__123Graph_APRODTRE4" localSheetId="4" hidden="1">'[4]Time series'!#REF!</definedName>
    <definedName name="__123Graph_APRODTRE4" localSheetId="7" hidden="1">'[4]Time series'!#REF!</definedName>
    <definedName name="__123Graph_APRODTRE4" localSheetId="10" hidden="1">'[4]Time series'!#REF!</definedName>
    <definedName name="__123Graph_APRODTRE4" hidden="1">'[4]Time series'!#REF!</definedName>
    <definedName name="__123Graph_APRODTREND" localSheetId="2" hidden="1">'[4]Time series'!#REF!</definedName>
    <definedName name="__123Graph_APRODTREND" localSheetId="4" hidden="1">'[4]Time series'!#REF!</definedName>
    <definedName name="__123Graph_APRODTREND" localSheetId="7" hidden="1">'[4]Time series'!#REF!</definedName>
    <definedName name="__123Graph_APRODTREND" localSheetId="10" hidden="1">'[4]Time series'!#REF!</definedName>
    <definedName name="__123Graph_APRODTREND" hidden="1">'[4]Time series'!#REF!</definedName>
    <definedName name="__123Graph_AUTRECHT" localSheetId="2" hidden="1">'[4]Time series'!#REF!</definedName>
    <definedName name="__123Graph_AUTRECHT" localSheetId="4" hidden="1">'[4]Time series'!#REF!</definedName>
    <definedName name="__123Graph_AUTRECHT" localSheetId="7" hidden="1">'[4]Time series'!#REF!</definedName>
    <definedName name="__123Graph_AUTRECHT" localSheetId="10" hidden="1">'[4]Time series'!#REF!</definedName>
    <definedName name="__123Graph_AUTRECHT" hidden="1">'[4]Time series'!#REF!</definedName>
    <definedName name="__123Graph_BBERLGRAP" localSheetId="2" hidden="1">'[4]Time series'!#REF!</definedName>
    <definedName name="__123Graph_BBERLGRAP" localSheetId="4" hidden="1">'[4]Time series'!#REF!</definedName>
    <definedName name="__123Graph_BBERLGRAP" localSheetId="7" hidden="1">'[4]Time series'!#REF!</definedName>
    <definedName name="__123Graph_BBERLGRAP" localSheetId="10" hidden="1">'[4]Time series'!#REF!</definedName>
    <definedName name="__123Graph_BBERLGRAP" hidden="1">'[4]Time series'!#REF!</definedName>
    <definedName name="__123Graph_BCATCH1" localSheetId="2" hidden="1">'[4]Time series'!#REF!</definedName>
    <definedName name="__123Graph_BCATCH1" localSheetId="4" hidden="1">'[4]Time series'!#REF!</definedName>
    <definedName name="__123Graph_BCATCH1" localSheetId="7" hidden="1">'[4]Time series'!#REF!</definedName>
    <definedName name="__123Graph_BCATCH1" localSheetId="10" hidden="1">'[4]Time series'!#REF!</definedName>
    <definedName name="__123Graph_BCATCH1" hidden="1">'[4]Time series'!#REF!</definedName>
    <definedName name="__123Graph_BCONVERG1" localSheetId="2" hidden="1">'[4]Time series'!#REF!</definedName>
    <definedName name="__123Graph_BCONVERG1" localSheetId="4" hidden="1">'[4]Time series'!#REF!</definedName>
    <definedName name="__123Graph_BCONVERG1" localSheetId="7" hidden="1">'[4]Time series'!#REF!</definedName>
    <definedName name="__123Graph_BCONVERG1" localSheetId="10" hidden="1">'[4]Time series'!#REF!</definedName>
    <definedName name="__123Graph_BCONVERG1" hidden="1">'[4]Time series'!#REF!</definedName>
    <definedName name="__123Graph_BGRAPH2" localSheetId="2" hidden="1">'[4]Time series'!#REF!</definedName>
    <definedName name="__123Graph_BGRAPH2" localSheetId="4" hidden="1">'[4]Time series'!#REF!</definedName>
    <definedName name="__123Graph_BGRAPH2" localSheetId="7" hidden="1">'[4]Time series'!#REF!</definedName>
    <definedName name="__123Graph_BGRAPH2" localSheetId="10" hidden="1">'[4]Time series'!#REF!</definedName>
    <definedName name="__123Graph_BGRAPH2" hidden="1">'[4]Time series'!#REF!</definedName>
    <definedName name="__123Graph_BGRAPH41" localSheetId="2" hidden="1">'[4]Time series'!#REF!</definedName>
    <definedName name="__123Graph_BGRAPH41" localSheetId="4" hidden="1">'[4]Time series'!#REF!</definedName>
    <definedName name="__123Graph_BGRAPH41" localSheetId="7" hidden="1">'[4]Time series'!#REF!</definedName>
    <definedName name="__123Graph_BGRAPH41" localSheetId="10" hidden="1">'[4]Time series'!#REF!</definedName>
    <definedName name="__123Graph_BGRAPH41" hidden="1">'[4]Time series'!#REF!</definedName>
    <definedName name="__123Graph_BPERIB" localSheetId="2" hidden="1">'[4]Time series'!#REF!</definedName>
    <definedName name="__123Graph_BPERIB" localSheetId="4" hidden="1">'[4]Time series'!#REF!</definedName>
    <definedName name="__123Graph_BPERIB" localSheetId="7" hidden="1">'[4]Time series'!#REF!</definedName>
    <definedName name="__123Graph_BPERIB" localSheetId="10" hidden="1">'[4]Time series'!#REF!</definedName>
    <definedName name="__123Graph_BPERIB" hidden="1">'[4]Time series'!#REF!</definedName>
    <definedName name="__123Graph_BPRODABSC" localSheetId="2" hidden="1">'[4]Time series'!#REF!</definedName>
    <definedName name="__123Graph_BPRODABSC" localSheetId="4" hidden="1">'[4]Time series'!#REF!</definedName>
    <definedName name="__123Graph_BPRODABSC" localSheetId="7" hidden="1">'[4]Time series'!#REF!</definedName>
    <definedName name="__123Graph_BPRODABSC" localSheetId="10" hidden="1">'[4]Time series'!#REF!</definedName>
    <definedName name="__123Graph_BPRODABSC" hidden="1">'[4]Time series'!#REF!</definedName>
    <definedName name="__123Graph_BPRODABSD" localSheetId="2" hidden="1">'[4]Time series'!#REF!</definedName>
    <definedName name="__123Graph_BPRODABSD" localSheetId="4" hidden="1">'[4]Time series'!#REF!</definedName>
    <definedName name="__123Graph_BPRODABSD" localSheetId="7" hidden="1">'[4]Time series'!#REF!</definedName>
    <definedName name="__123Graph_BPRODABSD" localSheetId="10" hidden="1">'[4]Time series'!#REF!</definedName>
    <definedName name="__123Graph_BPRODABSD" hidden="1">'[4]Time series'!#REF!</definedName>
    <definedName name="__123Graph_CBERLGRAP" localSheetId="2" hidden="1">'[4]Time series'!#REF!</definedName>
    <definedName name="__123Graph_CBERLGRAP" localSheetId="4" hidden="1">'[4]Time series'!#REF!</definedName>
    <definedName name="__123Graph_CBERLGRAP" localSheetId="7" hidden="1">'[4]Time series'!#REF!</definedName>
    <definedName name="__123Graph_CBERLGRAP" localSheetId="10" hidden="1">'[4]Time series'!#REF!</definedName>
    <definedName name="__123Graph_CBERLGRAP" hidden="1">'[4]Time series'!#REF!</definedName>
    <definedName name="__123Graph_CCATCH1" localSheetId="2" hidden="1">'[4]Time series'!#REF!</definedName>
    <definedName name="__123Graph_CCATCH1" localSheetId="4" hidden="1">'[4]Time series'!#REF!</definedName>
    <definedName name="__123Graph_CCATCH1" localSheetId="7" hidden="1">'[4]Time series'!#REF!</definedName>
    <definedName name="__123Graph_CCATCH1" localSheetId="10" hidden="1">'[4]Time series'!#REF!</definedName>
    <definedName name="__123Graph_CCATCH1" hidden="1">'[4]Time series'!#REF!</definedName>
    <definedName name="__123Graph_CGRAPH41" localSheetId="2" hidden="1">'[4]Time series'!#REF!</definedName>
    <definedName name="__123Graph_CGRAPH41" localSheetId="4" hidden="1">'[4]Time series'!#REF!</definedName>
    <definedName name="__123Graph_CGRAPH41" localSheetId="7" hidden="1">'[4]Time series'!#REF!</definedName>
    <definedName name="__123Graph_CGRAPH41" localSheetId="10" hidden="1">'[4]Time series'!#REF!</definedName>
    <definedName name="__123Graph_CGRAPH41" hidden="1">'[4]Time series'!#REF!</definedName>
    <definedName name="__123Graph_CGRAPH44" localSheetId="2" hidden="1">'[4]Time series'!#REF!</definedName>
    <definedName name="__123Graph_CGRAPH44" localSheetId="4" hidden="1">'[4]Time series'!#REF!</definedName>
    <definedName name="__123Graph_CGRAPH44" localSheetId="7" hidden="1">'[4]Time series'!#REF!</definedName>
    <definedName name="__123Graph_CGRAPH44" localSheetId="10" hidden="1">'[4]Time series'!#REF!</definedName>
    <definedName name="__123Graph_CGRAPH44" hidden="1">'[4]Time series'!#REF!</definedName>
    <definedName name="__123Graph_CPERIA" localSheetId="2" hidden="1">'[4]Time series'!#REF!</definedName>
    <definedName name="__123Graph_CPERIA" localSheetId="4" hidden="1">'[4]Time series'!#REF!</definedName>
    <definedName name="__123Graph_CPERIA" localSheetId="7" hidden="1">'[4]Time series'!#REF!</definedName>
    <definedName name="__123Graph_CPERIA" localSheetId="10" hidden="1">'[4]Time series'!#REF!</definedName>
    <definedName name="__123Graph_CPERIA" hidden="1">'[4]Time series'!#REF!</definedName>
    <definedName name="__123Graph_CPERIB" localSheetId="2" hidden="1">'[4]Time series'!#REF!</definedName>
    <definedName name="__123Graph_CPERIB" localSheetId="4" hidden="1">'[4]Time series'!#REF!</definedName>
    <definedName name="__123Graph_CPERIB" localSheetId="7" hidden="1">'[4]Time series'!#REF!</definedName>
    <definedName name="__123Graph_CPERIB" localSheetId="10" hidden="1">'[4]Time series'!#REF!</definedName>
    <definedName name="__123Graph_CPERIB" hidden="1">'[4]Time series'!#REF!</definedName>
    <definedName name="__123Graph_CPRODABSC" localSheetId="2" hidden="1">'[4]Time series'!#REF!</definedName>
    <definedName name="__123Graph_CPRODABSC" localSheetId="4" hidden="1">'[4]Time series'!#REF!</definedName>
    <definedName name="__123Graph_CPRODABSC" localSheetId="7" hidden="1">'[4]Time series'!#REF!</definedName>
    <definedName name="__123Graph_CPRODABSC" localSheetId="10" hidden="1">'[4]Time series'!#REF!</definedName>
    <definedName name="__123Graph_CPRODABSC" hidden="1">'[4]Time series'!#REF!</definedName>
    <definedName name="__123Graph_CPRODTRE2" localSheetId="2" hidden="1">'[4]Time series'!#REF!</definedName>
    <definedName name="__123Graph_CPRODTRE2" localSheetId="4" hidden="1">'[4]Time series'!#REF!</definedName>
    <definedName name="__123Graph_CPRODTRE2" localSheetId="7" hidden="1">'[4]Time series'!#REF!</definedName>
    <definedName name="__123Graph_CPRODTRE2" localSheetId="10" hidden="1">'[4]Time series'!#REF!</definedName>
    <definedName name="__123Graph_CPRODTRE2" hidden="1">'[4]Time series'!#REF!</definedName>
    <definedName name="__123Graph_CPRODTREND" localSheetId="2" hidden="1">'[4]Time series'!#REF!</definedName>
    <definedName name="__123Graph_CPRODTREND" localSheetId="4" hidden="1">'[4]Time series'!#REF!</definedName>
    <definedName name="__123Graph_CPRODTREND" localSheetId="7" hidden="1">'[4]Time series'!#REF!</definedName>
    <definedName name="__123Graph_CPRODTREND" localSheetId="10" hidden="1">'[4]Time series'!#REF!</definedName>
    <definedName name="__123Graph_CPRODTREND" hidden="1">'[4]Time series'!#REF!</definedName>
    <definedName name="__123Graph_CUTRECHT" localSheetId="2" hidden="1">'[4]Time series'!#REF!</definedName>
    <definedName name="__123Graph_CUTRECHT" localSheetId="4" hidden="1">'[4]Time series'!#REF!</definedName>
    <definedName name="__123Graph_CUTRECHT" localSheetId="7" hidden="1">'[4]Time series'!#REF!</definedName>
    <definedName name="__123Graph_CUTRECHT" localSheetId="10" hidden="1">'[4]Time series'!#REF!</definedName>
    <definedName name="__123Graph_CUTRECHT" hidden="1">'[4]Time series'!#REF!</definedName>
    <definedName name="__123Graph_DBERLGRAP" localSheetId="2" hidden="1">'[4]Time series'!#REF!</definedName>
    <definedName name="__123Graph_DBERLGRAP" localSheetId="4" hidden="1">'[4]Time series'!#REF!</definedName>
    <definedName name="__123Graph_DBERLGRAP" localSheetId="7" hidden="1">'[4]Time series'!#REF!</definedName>
    <definedName name="__123Graph_DBERLGRAP" localSheetId="10" hidden="1">'[4]Time series'!#REF!</definedName>
    <definedName name="__123Graph_DBERLGRAP" hidden="1">'[4]Time series'!#REF!</definedName>
    <definedName name="__123Graph_DCATCH1" localSheetId="2" hidden="1">'[4]Time series'!#REF!</definedName>
    <definedName name="__123Graph_DCATCH1" localSheetId="4" hidden="1">'[4]Time series'!#REF!</definedName>
    <definedName name="__123Graph_DCATCH1" localSheetId="7" hidden="1">'[4]Time series'!#REF!</definedName>
    <definedName name="__123Graph_DCATCH1" localSheetId="10" hidden="1">'[4]Time series'!#REF!</definedName>
    <definedName name="__123Graph_DCATCH1" hidden="1">'[4]Time series'!#REF!</definedName>
    <definedName name="__123Graph_DCONVERG1" localSheetId="2" hidden="1">'[4]Time series'!#REF!</definedName>
    <definedName name="__123Graph_DCONVERG1" localSheetId="4" hidden="1">'[4]Time series'!#REF!</definedName>
    <definedName name="__123Graph_DCONVERG1" localSheetId="7" hidden="1">'[4]Time series'!#REF!</definedName>
    <definedName name="__123Graph_DCONVERG1" localSheetId="10" hidden="1">'[4]Time series'!#REF!</definedName>
    <definedName name="__123Graph_DCONVERG1" hidden="1">'[4]Time series'!#REF!</definedName>
    <definedName name="__123Graph_DGRAPH41" localSheetId="2" hidden="1">'[4]Time series'!#REF!</definedName>
    <definedName name="__123Graph_DGRAPH41" localSheetId="4" hidden="1">'[4]Time series'!#REF!</definedName>
    <definedName name="__123Graph_DGRAPH41" localSheetId="7" hidden="1">'[4]Time series'!#REF!</definedName>
    <definedName name="__123Graph_DGRAPH41" localSheetId="10" hidden="1">'[4]Time series'!#REF!</definedName>
    <definedName name="__123Graph_DGRAPH41" hidden="1">'[4]Time series'!#REF!</definedName>
    <definedName name="__123Graph_DPERIA" localSheetId="2" hidden="1">'[4]Time series'!#REF!</definedName>
    <definedName name="__123Graph_DPERIA" localSheetId="4" hidden="1">'[4]Time series'!#REF!</definedName>
    <definedName name="__123Graph_DPERIA" localSheetId="7" hidden="1">'[4]Time series'!#REF!</definedName>
    <definedName name="__123Graph_DPERIA" localSheetId="10" hidden="1">'[4]Time series'!#REF!</definedName>
    <definedName name="__123Graph_DPERIA" hidden="1">'[4]Time series'!#REF!</definedName>
    <definedName name="__123Graph_DPERIB" localSheetId="2" hidden="1">'[4]Time series'!#REF!</definedName>
    <definedName name="__123Graph_DPERIB" localSheetId="4" hidden="1">'[4]Time series'!#REF!</definedName>
    <definedName name="__123Graph_DPERIB" localSheetId="7" hidden="1">'[4]Time series'!#REF!</definedName>
    <definedName name="__123Graph_DPERIB" localSheetId="10" hidden="1">'[4]Time series'!#REF!</definedName>
    <definedName name="__123Graph_DPERIB" hidden="1">'[4]Time series'!#REF!</definedName>
    <definedName name="__123Graph_DPRODABSC" localSheetId="2" hidden="1">'[4]Time series'!#REF!</definedName>
    <definedName name="__123Graph_DPRODABSC" localSheetId="4" hidden="1">'[4]Time series'!#REF!</definedName>
    <definedName name="__123Graph_DPRODABSC" localSheetId="7" hidden="1">'[4]Time series'!#REF!</definedName>
    <definedName name="__123Graph_DPRODABSC" localSheetId="10" hidden="1">'[4]Time series'!#REF!</definedName>
    <definedName name="__123Graph_DPRODABSC" hidden="1">'[4]Time series'!#REF!</definedName>
    <definedName name="__123Graph_DUTRECHT" localSheetId="2" hidden="1">'[4]Time series'!#REF!</definedName>
    <definedName name="__123Graph_DUTRECHT" localSheetId="4" hidden="1">'[4]Time series'!#REF!</definedName>
    <definedName name="__123Graph_DUTRECHT" localSheetId="7" hidden="1">'[4]Time series'!#REF!</definedName>
    <definedName name="__123Graph_DUTRECHT" localSheetId="10" hidden="1">'[4]Time series'!#REF!</definedName>
    <definedName name="__123Graph_DUTRECHT" hidden="1">'[4]Time series'!#REF!</definedName>
    <definedName name="__123Graph_EBERLGRAP" localSheetId="2" hidden="1">'[4]Time series'!#REF!</definedName>
    <definedName name="__123Graph_EBERLGRAP" localSheetId="4" hidden="1">'[4]Time series'!#REF!</definedName>
    <definedName name="__123Graph_EBERLGRAP" localSheetId="7" hidden="1">'[4]Time series'!#REF!</definedName>
    <definedName name="__123Graph_EBERLGRAP" localSheetId="10" hidden="1">'[4]Time series'!#REF!</definedName>
    <definedName name="__123Graph_EBERLGRAP" hidden="1">'[4]Time series'!#REF!</definedName>
    <definedName name="__123Graph_ECONVERG1" localSheetId="2" hidden="1">'[4]Time series'!#REF!</definedName>
    <definedName name="__123Graph_ECONVERG1" localSheetId="4" hidden="1">'[4]Time series'!#REF!</definedName>
    <definedName name="__123Graph_ECONVERG1" localSheetId="7" hidden="1">'[4]Time series'!#REF!</definedName>
    <definedName name="__123Graph_ECONVERG1" localSheetId="10" hidden="1">'[4]Time series'!#REF!</definedName>
    <definedName name="__123Graph_ECONVERG1" hidden="1">'[4]Time series'!#REF!</definedName>
    <definedName name="__123Graph_EGRAPH41" localSheetId="2" hidden="1">'[4]Time series'!#REF!</definedName>
    <definedName name="__123Graph_EGRAPH41" localSheetId="4" hidden="1">'[4]Time series'!#REF!</definedName>
    <definedName name="__123Graph_EGRAPH41" localSheetId="7" hidden="1">'[4]Time series'!#REF!</definedName>
    <definedName name="__123Graph_EGRAPH41" localSheetId="10" hidden="1">'[4]Time series'!#REF!</definedName>
    <definedName name="__123Graph_EGRAPH41" hidden="1">'[4]Time series'!#REF!</definedName>
    <definedName name="__123Graph_EPERIA" localSheetId="2" hidden="1">'[4]Time series'!#REF!</definedName>
    <definedName name="__123Graph_EPERIA" localSheetId="4" hidden="1">'[4]Time series'!#REF!</definedName>
    <definedName name="__123Graph_EPERIA" localSheetId="7" hidden="1">'[4]Time series'!#REF!</definedName>
    <definedName name="__123Graph_EPERIA" localSheetId="10" hidden="1">'[4]Time series'!#REF!</definedName>
    <definedName name="__123Graph_EPERIA" hidden="1">'[4]Time series'!#REF!</definedName>
    <definedName name="__123Graph_EPRODABSC" localSheetId="2" hidden="1">'[4]Time series'!#REF!</definedName>
    <definedName name="__123Graph_EPRODABSC" localSheetId="4" hidden="1">'[4]Time series'!#REF!</definedName>
    <definedName name="__123Graph_EPRODABSC" localSheetId="7" hidden="1">'[4]Time series'!#REF!</definedName>
    <definedName name="__123Graph_EPRODABSC" localSheetId="10" hidden="1">'[4]Time series'!#REF!</definedName>
    <definedName name="__123Graph_EPRODABSC" hidden="1">'[4]Time series'!#REF!</definedName>
    <definedName name="__123Graph_FBERLGRAP" localSheetId="2" hidden="1">'[4]Time series'!#REF!</definedName>
    <definedName name="__123Graph_FBERLGRAP" localSheetId="4" hidden="1">'[4]Time series'!#REF!</definedName>
    <definedName name="__123Graph_FBERLGRAP" localSheetId="7" hidden="1">'[4]Time series'!#REF!</definedName>
    <definedName name="__123Graph_FBERLGRAP" localSheetId="10" hidden="1">'[4]Time series'!#REF!</definedName>
    <definedName name="__123Graph_FBERLGRAP" hidden="1">'[4]Time series'!#REF!</definedName>
    <definedName name="__123Graph_FGRAPH41" localSheetId="2" hidden="1">'[4]Time series'!#REF!</definedName>
    <definedName name="__123Graph_FGRAPH41" localSheetId="4" hidden="1">'[4]Time series'!#REF!</definedName>
    <definedName name="__123Graph_FGRAPH41" localSheetId="7" hidden="1">'[4]Time series'!#REF!</definedName>
    <definedName name="__123Graph_FGRAPH41" localSheetId="10" hidden="1">'[4]Time series'!#REF!</definedName>
    <definedName name="__123Graph_FGRAPH41" hidden="1">'[4]Time series'!#REF!</definedName>
    <definedName name="__123Graph_FPRODABSC" localSheetId="2" hidden="1">'[4]Time series'!#REF!</definedName>
    <definedName name="__123Graph_FPRODABSC" localSheetId="4" hidden="1">'[4]Time series'!#REF!</definedName>
    <definedName name="__123Graph_FPRODABSC" localSheetId="7" hidden="1">'[4]Time series'!#REF!</definedName>
    <definedName name="__123Graph_FPRODABSC" localSheetId="10" hidden="1">'[4]Time series'!#REF!</definedName>
    <definedName name="__123Graph_FPRODABSC" hidden="1">'[4]Time series'!#REF!</definedName>
    <definedName name="__ISC3">[2]ISC01!$B:$B+[3]Q_ISC3!$1:$23</definedName>
    <definedName name="_1__123Graph_AChart_1" localSheetId="1" hidden="1">'[5]Table 1'!#REF!</definedName>
    <definedName name="_1__123Graph_AChart_1" localSheetId="2" hidden="1">'[5]Table 1'!#REF!</definedName>
    <definedName name="_1__123Graph_AChart_1" localSheetId="3" hidden="1">'[5]Table 1'!#REF!</definedName>
    <definedName name="_1__123Graph_AChart_1" localSheetId="4" hidden="1">'[5]Table 1'!#REF!</definedName>
    <definedName name="_1__123Graph_AChart_1" localSheetId="5" hidden="1">'[5]Table 1'!#REF!</definedName>
    <definedName name="_1__123Graph_AChart_1" localSheetId="6" hidden="1">'[5]Table 1'!#REF!</definedName>
    <definedName name="_1__123Graph_AChart_1" localSheetId="7" hidden="1">'[5]Table 1'!#REF!</definedName>
    <definedName name="_1__123Graph_AChart_1" localSheetId="8" hidden="1">'[5]Table 1'!#REF!</definedName>
    <definedName name="_1__123Graph_AChart_1" localSheetId="10" hidden="1">'[5]Table 1'!#REF!</definedName>
    <definedName name="_1__123Graph_AChart_1" hidden="1">'[5]Table 1'!#REF!</definedName>
    <definedName name="_2__123Graph_ADEV_EMPL" localSheetId="1" hidden="1">'[4]Time series'!#REF!</definedName>
    <definedName name="_2__123Graph_ADEV_EMPL" localSheetId="2" hidden="1">'[4]Time series'!#REF!</definedName>
    <definedName name="_2__123Graph_ADEV_EMPL" localSheetId="3" hidden="1">'[4]Time series'!#REF!</definedName>
    <definedName name="_2__123Graph_ADEV_EMPL" localSheetId="4" hidden="1">'[4]Time series'!#REF!</definedName>
    <definedName name="_2__123Graph_ADEV_EMPL" localSheetId="5" hidden="1">'[4]Time series'!#REF!</definedName>
    <definedName name="_2__123Graph_ADEV_EMPL" localSheetId="6" hidden="1">'[4]Time series'!#REF!</definedName>
    <definedName name="_2__123Graph_ADEV_EMPL" localSheetId="7" hidden="1">'[4]Time series'!#REF!</definedName>
    <definedName name="_2__123Graph_ADEV_EMPL" localSheetId="8" hidden="1">'[4]Time series'!#REF!</definedName>
    <definedName name="_2__123Graph_ADEV_EMPL" localSheetId="10" hidden="1">'[4]Time series'!#REF!</definedName>
    <definedName name="_2__123Graph_ADEV_EMPL" hidden="1">'[4]Time series'!#REF!</definedName>
    <definedName name="_3__123Graph_BDEV_EMPL" localSheetId="1" hidden="1">'[4]Time series'!#REF!</definedName>
    <definedName name="_3__123Graph_BDEV_EMPL" localSheetId="2" hidden="1">'[4]Time series'!#REF!</definedName>
    <definedName name="_3__123Graph_BDEV_EMPL" localSheetId="3" hidden="1">'[4]Time series'!#REF!</definedName>
    <definedName name="_3__123Graph_BDEV_EMPL" localSheetId="4" hidden="1">'[4]Time series'!#REF!</definedName>
    <definedName name="_3__123Graph_BDEV_EMPL" localSheetId="5" hidden="1">'[4]Time series'!#REF!</definedName>
    <definedName name="_3__123Graph_BDEV_EMPL" localSheetId="6" hidden="1">'[4]Time series'!#REF!</definedName>
    <definedName name="_3__123Graph_BDEV_EMPL" localSheetId="7" hidden="1">'[4]Time series'!#REF!</definedName>
    <definedName name="_3__123Graph_BDEV_EMPL" localSheetId="8" hidden="1">'[4]Time series'!#REF!</definedName>
    <definedName name="_3__123Graph_BDEV_EMPL" localSheetId="10" hidden="1">'[4]Time series'!#REF!</definedName>
    <definedName name="_3__123Graph_BDEV_EMPL" hidden="1">'[4]Time series'!#REF!</definedName>
    <definedName name="_4__123Graph_CDEV_EMPL" localSheetId="1" hidden="1">'[4]Time series'!#REF!</definedName>
    <definedName name="_4__123Graph_CDEV_EMPL" localSheetId="2" hidden="1">'[4]Time series'!#REF!</definedName>
    <definedName name="_4__123Graph_CDEV_EMPL" localSheetId="3" hidden="1">'[4]Time series'!#REF!</definedName>
    <definedName name="_4__123Graph_CDEV_EMPL" localSheetId="4" hidden="1">'[4]Time series'!#REF!</definedName>
    <definedName name="_4__123Graph_CDEV_EMPL" localSheetId="5" hidden="1">'[4]Time series'!#REF!</definedName>
    <definedName name="_4__123Graph_CDEV_EMPL" localSheetId="6" hidden="1">'[4]Time series'!#REF!</definedName>
    <definedName name="_4__123Graph_CDEV_EMPL" localSheetId="7" hidden="1">'[4]Time series'!#REF!</definedName>
    <definedName name="_4__123Graph_CDEV_EMPL" localSheetId="8" hidden="1">'[4]Time series'!#REF!</definedName>
    <definedName name="_4__123Graph_CDEV_EMPL" localSheetId="10" hidden="1">'[4]Time series'!#REF!</definedName>
    <definedName name="_4__123Graph_CDEV_EMPL" hidden="1">'[4]Time series'!#REF!</definedName>
    <definedName name="_5__123Graph_CSWE_EMPL" localSheetId="1" hidden="1">'[4]Time series'!#REF!</definedName>
    <definedName name="_5__123Graph_CSWE_EMPL" localSheetId="2" hidden="1">'[4]Time series'!#REF!</definedName>
    <definedName name="_5__123Graph_CSWE_EMPL" localSheetId="3" hidden="1">'[4]Time series'!#REF!</definedName>
    <definedName name="_5__123Graph_CSWE_EMPL" localSheetId="4" hidden="1">'[4]Time series'!#REF!</definedName>
    <definedName name="_5__123Graph_CSWE_EMPL" localSheetId="5" hidden="1">'[4]Time series'!#REF!</definedName>
    <definedName name="_5__123Graph_CSWE_EMPL" localSheetId="6" hidden="1">'[4]Time series'!#REF!</definedName>
    <definedName name="_5__123Graph_CSWE_EMPL" localSheetId="7" hidden="1">'[4]Time series'!#REF!</definedName>
    <definedName name="_5__123Graph_CSWE_EMPL" localSheetId="8" hidden="1">'[4]Time series'!#REF!</definedName>
    <definedName name="_5__123Graph_CSWE_EMPL" localSheetId="10" hidden="1">'[4]Time series'!#REF!</definedName>
    <definedName name="_5__123Graph_CSWE_EMPL" hidden="1">'[4]Time series'!#REF!</definedName>
    <definedName name="_6Y" localSheetId="1">[1]EAT12_1!#REF!,[1]EAT12_1!#REF!,[1]EAT12_1!#REF!,[1]EAT12_1!#REF!,[1]EAT12_1!#REF!,[1]EAT12_1!#REF!,[1]EAT12_1!#REF!,[1]EAT12_1!#REF!,[1]EAT12_1!#REF!,[1]EAT12_1!#REF!</definedName>
    <definedName name="_6Y" localSheetId="2">[1]EAT12_1!#REF!,[1]EAT12_1!#REF!,[1]EAT12_1!#REF!,[1]EAT12_1!#REF!,[1]EAT12_1!#REF!,[1]EAT12_1!#REF!,[1]EAT12_1!#REF!,[1]EAT12_1!#REF!,[1]EAT12_1!#REF!,[1]EAT12_1!#REF!</definedName>
    <definedName name="_6Y" localSheetId="3">[1]EAT12_1!#REF!,[1]EAT12_1!#REF!,[1]EAT12_1!#REF!,[1]EAT12_1!#REF!,[1]EAT12_1!#REF!,[1]EAT12_1!#REF!,[1]EAT12_1!#REF!,[1]EAT12_1!#REF!,[1]EAT12_1!#REF!,[1]EAT12_1!#REF!</definedName>
    <definedName name="_6Y" localSheetId="4">[1]EAT12_1!#REF!,[1]EAT12_1!#REF!,[1]EAT12_1!#REF!,[1]EAT12_1!#REF!,[1]EAT12_1!#REF!,[1]EAT12_1!#REF!,[1]EAT12_1!#REF!,[1]EAT12_1!#REF!,[1]EAT12_1!#REF!,[1]EAT12_1!#REF!</definedName>
    <definedName name="_6Y" localSheetId="5">[1]EAT12_1!#REF!,[1]EAT12_1!#REF!,[1]EAT12_1!#REF!,[1]EAT12_1!#REF!,[1]EAT12_1!#REF!,[1]EAT12_1!#REF!,[1]EAT12_1!#REF!,[1]EAT12_1!#REF!,[1]EAT12_1!#REF!,[1]EAT12_1!#REF!</definedName>
    <definedName name="_6Y" localSheetId="6">[1]EAT12_1!#REF!,[1]EAT12_1!#REF!,[1]EAT12_1!#REF!,[1]EAT12_1!#REF!,[1]EAT12_1!#REF!,[1]EAT12_1!#REF!,[1]EAT12_1!#REF!,[1]EAT12_1!#REF!,[1]EAT12_1!#REF!,[1]EAT12_1!#REF!</definedName>
    <definedName name="_6Y" localSheetId="7">[1]EAT12_1!#REF!,[1]EAT12_1!#REF!,[1]EAT12_1!#REF!,[1]EAT12_1!#REF!,[1]EAT12_1!#REF!,[1]EAT12_1!#REF!,[1]EAT12_1!#REF!,[1]EAT12_1!#REF!,[1]EAT12_1!#REF!,[1]EAT12_1!#REF!</definedName>
    <definedName name="_6Y" localSheetId="8">[1]EAT12_1!#REF!,[1]EAT12_1!#REF!,[1]EAT12_1!#REF!,[1]EAT12_1!#REF!,[1]EAT12_1!#REF!,[1]EAT12_1!#REF!,[1]EAT12_1!#REF!,[1]EAT12_1!#REF!,[1]EAT12_1!#REF!,[1]EAT12_1!#REF!</definedName>
    <definedName name="_6Y" localSheetId="10">[1]EAT12_1!#REF!,[1]EAT12_1!#REF!,[1]EAT12_1!#REF!,[1]EAT12_1!#REF!,[1]EAT12_1!#REF!,[1]EAT12_1!#REF!,[1]EAT12_1!#REF!,[1]EAT12_1!#REF!,[1]EAT12_1!#REF!,[1]EAT12_1!#REF!</definedName>
    <definedName name="_6Y">[1]EAT12_1!#REF!,[1]EAT12_1!#REF!,[1]EAT12_1!#REF!,[1]EAT12_1!#REF!,[1]EAT12_1!#REF!,[1]EAT12_1!#REF!,[1]EAT12_1!#REF!,[1]EAT12_1!#REF!,[1]EAT12_1!#REF!,[1]EAT12_1!#REF!</definedName>
    <definedName name="_ISC3">[2]ISC01!$B:$B+[3]Q_ISC3!$1:$23</definedName>
    <definedName name="_Order1" hidden="1">0</definedName>
    <definedName name="calcul">[6]Calcul_B1.1!$A$1:$L$37</definedName>
    <definedName name="dpogjr" localSheetId="1" hidden="1">'[4]Time series'!#REF!</definedName>
    <definedName name="dpogjr" localSheetId="2" hidden="1">'[4]Time series'!#REF!</definedName>
    <definedName name="dpogjr" localSheetId="3" hidden="1">'[4]Time series'!#REF!</definedName>
    <definedName name="dpogjr" localSheetId="4" hidden="1">'[4]Time series'!#REF!</definedName>
    <definedName name="dpogjr" localSheetId="5" hidden="1">'[4]Time series'!#REF!</definedName>
    <definedName name="dpogjr" localSheetId="6" hidden="1">'[4]Time series'!#REF!</definedName>
    <definedName name="dpogjr" localSheetId="7" hidden="1">'[4]Time series'!#REF!</definedName>
    <definedName name="dpogjr" localSheetId="8" hidden="1">'[4]Time series'!#REF!</definedName>
    <definedName name="dpogjr" localSheetId="10" hidden="1">'[4]Time series'!#REF!</definedName>
    <definedName name="dpogjr" hidden="1">'[4]Time series'!#REF!</definedName>
    <definedName name="ffff" localSheetId="1" hidden="1">'[7]Time series'!#REF!</definedName>
    <definedName name="ffff" localSheetId="2" hidden="1">'[7]Time series'!#REF!</definedName>
    <definedName name="ffff" localSheetId="3" hidden="1">'[7]Time series'!#REF!</definedName>
    <definedName name="ffff" localSheetId="4" hidden="1">'[7]Time series'!#REF!</definedName>
    <definedName name="ffff" localSheetId="5" hidden="1">'[7]Time series'!#REF!</definedName>
    <definedName name="ffff" localSheetId="6" hidden="1">'[7]Time series'!#REF!</definedName>
    <definedName name="ffff" localSheetId="7" hidden="1">'[7]Time series'!#REF!</definedName>
    <definedName name="ffff" localSheetId="8" hidden="1">'[7]Time series'!#REF!</definedName>
    <definedName name="ffff" localSheetId="10" hidden="1">'[7]Time series'!#REF!</definedName>
    <definedName name="ffff" hidden="1">'[7]Time series'!#REF!</definedName>
    <definedName name="fgfgfgf" localSheetId="1" hidden="1">'[7]Time series'!#REF!</definedName>
    <definedName name="fgfgfgf" localSheetId="2" hidden="1">'[7]Time series'!#REF!</definedName>
    <definedName name="fgfgfgf" localSheetId="3" hidden="1">'[7]Time series'!#REF!</definedName>
    <definedName name="fgfgfgf" localSheetId="4" hidden="1">'[7]Time series'!#REF!</definedName>
    <definedName name="fgfgfgf" localSheetId="5" hidden="1">'[7]Time series'!#REF!</definedName>
    <definedName name="fgfgfgf" localSheetId="6" hidden="1">'[7]Time series'!#REF!</definedName>
    <definedName name="fgfgfgf" localSheetId="7" hidden="1">'[7]Time series'!#REF!</definedName>
    <definedName name="fgfgfgf" localSheetId="8" hidden="1">'[7]Time series'!#REF!</definedName>
    <definedName name="fgfgfgf" localSheetId="10" hidden="1">'[7]Time series'!#REF!</definedName>
    <definedName name="fgfgfgf" hidden="1">'[7]Time series'!#REF!</definedName>
    <definedName name="ghfgf" localSheetId="1" hidden="1">'[4]Time series'!#REF!</definedName>
    <definedName name="ghfgf" localSheetId="2" hidden="1">'[4]Time series'!#REF!</definedName>
    <definedName name="ghfgf" localSheetId="3" hidden="1">'[4]Time series'!#REF!</definedName>
    <definedName name="ghfgf" localSheetId="4" hidden="1">'[4]Time series'!#REF!</definedName>
    <definedName name="ghfgf" localSheetId="5" hidden="1">'[4]Time series'!#REF!</definedName>
    <definedName name="ghfgf" localSheetId="6" hidden="1">'[4]Time series'!#REF!</definedName>
    <definedName name="ghfgf" localSheetId="7" hidden="1">'[4]Time series'!#REF!</definedName>
    <definedName name="ghfgf" localSheetId="8" hidden="1">'[4]Time series'!#REF!</definedName>
    <definedName name="ghfgf" localSheetId="10" hidden="1">'[4]Time series'!#REF!</definedName>
    <definedName name="ghfgf" hidden="1">'[4]Time series'!#REF!</definedName>
    <definedName name="gjgfgk" localSheetId="2" hidden="1">'[4]Time series'!#REF!</definedName>
    <definedName name="gjgfgk" localSheetId="4" hidden="1">'[4]Time series'!#REF!</definedName>
    <definedName name="gjgfgk" localSheetId="7" hidden="1">'[4]Time series'!#REF!</definedName>
    <definedName name="gjgfgk" localSheetId="10" hidden="1">'[4]Time series'!#REF!</definedName>
    <definedName name="gjgfgk" hidden="1">'[4]Time series'!#REF!</definedName>
    <definedName name="help" localSheetId="2" hidden="1">'[4]Time series'!#REF!</definedName>
    <definedName name="help" localSheetId="4" hidden="1">'[4]Time series'!#REF!</definedName>
    <definedName name="help" localSheetId="7" hidden="1">'[4]Time series'!#REF!</definedName>
    <definedName name="help" localSheetId="10" hidden="1">'[4]Time series'!#REF!</definedName>
    <definedName name="help" hidden="1">'[4]Time series'!#REF!</definedName>
    <definedName name="hjjh" localSheetId="2" hidden="1">'[4]Time series'!#REF!</definedName>
    <definedName name="hjjh" localSheetId="4" hidden="1">'[4]Time series'!#REF!</definedName>
    <definedName name="hjjh" localSheetId="7" hidden="1">'[4]Time series'!#REF!</definedName>
    <definedName name="hjjh" localSheetId="10" hidden="1">'[4]Time series'!#REF!</definedName>
    <definedName name="hjjh" hidden="1">'[4]Time series'!#REF!</definedName>
    <definedName name="jhhhg" localSheetId="2" hidden="1">'[4]Time series'!#REF!</definedName>
    <definedName name="jhhhg" localSheetId="4" hidden="1">'[4]Time series'!#REF!</definedName>
    <definedName name="jhhhg" localSheetId="7" hidden="1">'[4]Time series'!#REF!</definedName>
    <definedName name="jhhhg" localSheetId="10" hidden="1">'[4]Time series'!#REF!</definedName>
    <definedName name="jhhhg" hidden="1">'[4]Time series'!#REF!</definedName>
    <definedName name="POpula">[8]POpula!$A$1:$I$1559</definedName>
    <definedName name="sdakjkjsad" localSheetId="1" hidden="1">'[4]Time series'!#REF!</definedName>
    <definedName name="sdakjkjsad" localSheetId="2" hidden="1">'[4]Time series'!#REF!</definedName>
    <definedName name="sdakjkjsad" localSheetId="3" hidden="1">'[4]Time series'!#REF!</definedName>
    <definedName name="sdakjkjsad" localSheetId="4" hidden="1">'[4]Time series'!#REF!</definedName>
    <definedName name="sdakjkjsad" localSheetId="5" hidden="1">'[4]Time series'!#REF!</definedName>
    <definedName name="sdakjkjsad" localSheetId="6" hidden="1">'[4]Time series'!#REF!</definedName>
    <definedName name="sdakjkjsad" localSheetId="7" hidden="1">'[4]Time series'!#REF!</definedName>
    <definedName name="sdakjkjsad" localSheetId="8" hidden="1">'[4]Time series'!#REF!</definedName>
    <definedName name="sdakjkjsad" localSheetId="10" hidden="1">'[4]Time series'!#REF!</definedName>
    <definedName name="sdakjkjsad" hidden="1">'[4]Time series'!#REF!</definedName>
    <definedName name="SPSS">[9]Figure5.6!$B$2:$X$30</definedName>
    <definedName name="tabx" localSheetId="1" hidden="1">{"g95_96m1",#N/A,FALSE,"Graf(95+96)M";"g95_96m2",#N/A,FALSE,"Graf(95+96)M";"g95_96mb1",#N/A,FALSE,"Graf(95+96)Mb";"g95_96mb2",#N/A,FALSE,"Graf(95+96)Mb";"g95_96f1",#N/A,FALSE,"Graf(95+96)F";"g95_96f2",#N/A,FALSE,"Graf(95+96)F";"g95_96fb1",#N/A,FALSE,"Graf(95+96)Fb";"g95_96fb2",#N/A,FALSE,"Graf(95+96)Fb"}</definedName>
    <definedName name="tabx" localSheetId="2" hidden="1">{"g95_96m1",#N/A,FALSE,"Graf(95+96)M";"g95_96m2",#N/A,FALSE,"Graf(95+96)M";"g95_96mb1",#N/A,FALSE,"Graf(95+96)Mb";"g95_96mb2",#N/A,FALSE,"Graf(95+96)Mb";"g95_96f1",#N/A,FALSE,"Graf(95+96)F";"g95_96f2",#N/A,FALSE,"Graf(95+96)F";"g95_96fb1",#N/A,FALSE,"Graf(95+96)Fb";"g95_96fb2",#N/A,FALSE,"Graf(95+96)Fb"}</definedName>
    <definedName name="tabx" localSheetId="3" hidden="1">{"g95_96m1",#N/A,FALSE,"Graf(95+96)M";"g95_96m2",#N/A,FALSE,"Graf(95+96)M";"g95_96mb1",#N/A,FALSE,"Graf(95+96)Mb";"g95_96mb2",#N/A,FALSE,"Graf(95+96)Mb";"g95_96f1",#N/A,FALSE,"Graf(95+96)F";"g95_96f2",#N/A,FALSE,"Graf(95+96)F";"g95_96fb1",#N/A,FALSE,"Graf(95+96)Fb";"g95_96fb2",#N/A,FALSE,"Graf(95+96)Fb"}</definedName>
    <definedName name="tabx" localSheetId="4" hidden="1">{"g95_96m1",#N/A,FALSE,"Graf(95+96)M";"g95_96m2",#N/A,FALSE,"Graf(95+96)M";"g95_96mb1",#N/A,FALSE,"Graf(95+96)Mb";"g95_96mb2",#N/A,FALSE,"Graf(95+96)Mb";"g95_96f1",#N/A,FALSE,"Graf(95+96)F";"g95_96f2",#N/A,FALSE,"Graf(95+96)F";"g95_96fb1",#N/A,FALSE,"Graf(95+96)Fb";"g95_96fb2",#N/A,FALSE,"Graf(95+96)Fb"}</definedName>
    <definedName name="tabx" localSheetId="5" hidden="1">{"g95_96m1",#N/A,FALSE,"Graf(95+96)M";"g95_96m2",#N/A,FALSE,"Graf(95+96)M";"g95_96mb1",#N/A,FALSE,"Graf(95+96)Mb";"g95_96mb2",#N/A,FALSE,"Graf(95+96)Mb";"g95_96f1",#N/A,FALSE,"Graf(95+96)F";"g95_96f2",#N/A,FALSE,"Graf(95+96)F";"g95_96fb1",#N/A,FALSE,"Graf(95+96)Fb";"g95_96fb2",#N/A,FALSE,"Graf(95+96)Fb"}</definedName>
    <definedName name="tabx" localSheetId="6" hidden="1">{"g95_96m1",#N/A,FALSE,"Graf(95+96)M";"g95_96m2",#N/A,FALSE,"Graf(95+96)M";"g95_96mb1",#N/A,FALSE,"Graf(95+96)Mb";"g95_96mb2",#N/A,FALSE,"Graf(95+96)Mb";"g95_96f1",#N/A,FALSE,"Graf(95+96)F";"g95_96f2",#N/A,FALSE,"Graf(95+96)F";"g95_96fb1",#N/A,FALSE,"Graf(95+96)Fb";"g95_96fb2",#N/A,FALSE,"Graf(95+96)Fb"}</definedName>
    <definedName name="tabx" localSheetId="7" hidden="1">{"g95_96m1",#N/A,FALSE,"Graf(95+96)M";"g95_96m2",#N/A,FALSE,"Graf(95+96)M";"g95_96mb1",#N/A,FALSE,"Graf(95+96)Mb";"g95_96mb2",#N/A,FALSE,"Graf(95+96)Mb";"g95_96f1",#N/A,FALSE,"Graf(95+96)F";"g95_96f2",#N/A,FALSE,"Graf(95+96)F";"g95_96fb1",#N/A,FALSE,"Graf(95+96)Fb";"g95_96fb2",#N/A,FALSE,"Graf(95+96)Fb"}</definedName>
    <definedName name="tabx" localSheetId="8"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oto">[10]Data5.11a!$B$3:$C$34</definedName>
    <definedName name="wrn.Graf95_96." localSheetId="1" hidden="1">{"g95_96m1",#N/A,FALSE,"Graf(95+96)M";"g95_96m2",#N/A,FALSE,"Graf(95+96)M";"g95_96mb1",#N/A,FALSE,"Graf(95+96)Mb";"g95_96mb2",#N/A,FALSE,"Graf(95+96)Mb";"g95_96f1",#N/A,FALSE,"Graf(95+96)F";"g95_96f2",#N/A,FALSE,"Graf(95+96)F";"g95_96fb1",#N/A,FALSE,"Graf(95+96)Fb";"g95_96fb2",#N/A,FALSE,"Graf(95+96)Fb"}</definedName>
    <definedName name="wrn.Graf95_96." localSheetId="2" hidden="1">{"g95_96m1",#N/A,FALSE,"Graf(95+96)M";"g95_96m2",#N/A,FALSE,"Graf(95+96)M";"g95_96mb1",#N/A,FALSE,"Graf(95+96)Mb";"g95_96mb2",#N/A,FALSE,"Graf(95+96)Mb";"g95_96f1",#N/A,FALSE,"Graf(95+96)F";"g95_96f2",#N/A,FALSE,"Graf(95+96)F";"g95_96fb1",#N/A,FALSE,"Graf(95+96)Fb";"g95_96fb2",#N/A,FALSE,"Graf(95+96)Fb"}</definedName>
    <definedName name="wrn.Graf95_96." localSheetId="3" hidden="1">{"g95_96m1",#N/A,FALSE,"Graf(95+96)M";"g95_96m2",#N/A,FALSE,"Graf(95+96)M";"g95_96mb1",#N/A,FALSE,"Graf(95+96)Mb";"g95_96mb2",#N/A,FALSE,"Graf(95+96)Mb";"g95_96f1",#N/A,FALSE,"Graf(95+96)F";"g95_96f2",#N/A,FALSE,"Graf(95+96)F";"g95_96fb1",#N/A,FALSE,"Graf(95+96)Fb";"g95_96fb2",#N/A,FALSE,"Graf(95+96)Fb"}</definedName>
    <definedName name="wrn.Graf95_96." localSheetId="4" hidden="1">{"g95_96m1",#N/A,FALSE,"Graf(95+96)M";"g95_96m2",#N/A,FALSE,"Graf(95+96)M";"g95_96mb1",#N/A,FALSE,"Graf(95+96)Mb";"g95_96mb2",#N/A,FALSE,"Graf(95+96)Mb";"g95_96f1",#N/A,FALSE,"Graf(95+96)F";"g95_96f2",#N/A,FALSE,"Graf(95+96)F";"g95_96fb1",#N/A,FALSE,"Graf(95+96)Fb";"g95_96fb2",#N/A,FALSE,"Graf(95+96)Fb"}</definedName>
    <definedName name="wrn.Graf95_96." localSheetId="5" hidden="1">{"g95_96m1",#N/A,FALSE,"Graf(95+96)M";"g95_96m2",#N/A,FALSE,"Graf(95+96)M";"g95_96mb1",#N/A,FALSE,"Graf(95+96)Mb";"g95_96mb2",#N/A,FALSE,"Graf(95+96)Mb";"g95_96f1",#N/A,FALSE,"Graf(95+96)F";"g95_96f2",#N/A,FALSE,"Graf(95+96)F";"g95_96fb1",#N/A,FALSE,"Graf(95+96)Fb";"g95_96fb2",#N/A,FALSE,"Graf(95+96)Fb"}</definedName>
    <definedName name="wrn.Graf95_96." localSheetId="6" hidden="1">{"g95_96m1",#N/A,FALSE,"Graf(95+96)M";"g95_96m2",#N/A,FALSE,"Graf(95+96)M";"g95_96mb1",#N/A,FALSE,"Graf(95+96)Mb";"g95_96mb2",#N/A,FALSE,"Graf(95+96)Mb";"g95_96f1",#N/A,FALSE,"Graf(95+96)F";"g95_96f2",#N/A,FALSE,"Graf(95+96)F";"g95_96fb1",#N/A,FALSE,"Graf(95+96)Fb";"g95_96fb2",#N/A,FALSE,"Graf(95+96)Fb"}</definedName>
    <definedName name="wrn.Graf95_96." localSheetId="7" hidden="1">{"g95_96m1",#N/A,FALSE,"Graf(95+96)M";"g95_96m2",#N/A,FALSE,"Graf(95+96)M";"g95_96mb1",#N/A,FALSE,"Graf(95+96)Mb";"g95_96mb2",#N/A,FALSE,"Graf(95+96)Mb";"g95_96f1",#N/A,FALSE,"Graf(95+96)F";"g95_96f2",#N/A,FALSE,"Graf(95+96)F";"g95_96fb1",#N/A,FALSE,"Graf(95+96)Fb";"g95_96fb2",#N/A,FALSE,"Graf(95+96)Fb"}</definedName>
    <definedName name="wrn.Graf95_96." localSheetId="8"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localSheetId="1" hidden="1">{"_R22_General",#N/A,TRUE,"R22_General";"_R22_Questions",#N/A,TRUE,"R22_Questions";"ColA_R22",#N/A,TRUE,"R2295";"_R22_Tables",#N/A,TRUE,"R2295"}</definedName>
    <definedName name="wrn.R22_Data_Collection1997." localSheetId="2" hidden="1">{"_R22_General",#N/A,TRUE,"R22_General";"_R22_Questions",#N/A,TRUE,"R22_Questions";"ColA_R22",#N/A,TRUE,"R2295";"_R22_Tables",#N/A,TRUE,"R2295"}</definedName>
    <definedName name="wrn.R22_Data_Collection1997." localSheetId="3" hidden="1">{"_R22_General",#N/A,TRUE,"R22_General";"_R22_Questions",#N/A,TRUE,"R22_Questions";"ColA_R22",#N/A,TRUE,"R2295";"_R22_Tables",#N/A,TRUE,"R2295"}</definedName>
    <definedName name="wrn.R22_Data_Collection1997." localSheetId="4" hidden="1">{"_R22_General",#N/A,TRUE,"R22_General";"_R22_Questions",#N/A,TRUE,"R22_Questions";"ColA_R22",#N/A,TRUE,"R2295";"_R22_Tables",#N/A,TRUE,"R2295"}</definedName>
    <definedName name="wrn.R22_Data_Collection1997." localSheetId="5" hidden="1">{"_R22_General",#N/A,TRUE,"R22_General";"_R22_Questions",#N/A,TRUE,"R22_Questions";"ColA_R22",#N/A,TRUE,"R2295";"_R22_Tables",#N/A,TRUE,"R2295"}</definedName>
    <definedName name="wrn.R22_Data_Collection1997." localSheetId="6" hidden="1">{"_R22_General",#N/A,TRUE,"R22_General";"_R22_Questions",#N/A,TRUE,"R22_Questions";"ColA_R22",#N/A,TRUE,"R2295";"_R22_Tables",#N/A,TRUE,"R2295"}</definedName>
    <definedName name="wrn.R22_Data_Collection1997." localSheetId="7" hidden="1">{"_R22_General",#N/A,TRUE,"R22_General";"_R22_Questions",#N/A,TRUE,"R22_Questions";"ColA_R22",#N/A,TRUE,"R2295";"_R22_Tables",#N/A,TRUE,"R2295"}</definedName>
    <definedName name="wrn.R22_Data_Collection1997." localSheetId="8" hidden="1">{"_R22_General",#N/A,TRUE,"R22_General";"_R22_Questions",#N/A,TRUE,"R22_Questions";"ColA_R22",#N/A,TRUE,"R2295";"_R22_Tables",#N/A,TRUE,"R2295"}</definedName>
    <definedName name="wrn.R22_Data_Collection1997." hidden="1">{"_R22_General",#N/A,TRUE,"R22_General";"_R22_Questions",#N/A,TRUE,"R22_Questions";"ColA_R22",#N/A,TRUE,"R2295";"_R22_Tables",#N/A,TRUE,"R2295"}</definedName>
    <definedName name="wrn.TabARA." localSheetId="1" hidden="1">{"Page1",#N/A,FALSE,"ARA M&amp;F&amp;T";"Page2",#N/A,FALSE,"ARA M&amp;F&amp;T";"Page3",#N/A,FALSE,"ARA M&amp;F&amp;T"}</definedName>
    <definedName name="wrn.TabARA." localSheetId="2" hidden="1">{"Page1",#N/A,FALSE,"ARA M&amp;F&amp;T";"Page2",#N/A,FALSE,"ARA M&amp;F&amp;T";"Page3",#N/A,FALSE,"ARA M&amp;F&amp;T"}</definedName>
    <definedName name="wrn.TabARA." localSheetId="3" hidden="1">{"Page1",#N/A,FALSE,"ARA M&amp;F&amp;T";"Page2",#N/A,FALSE,"ARA M&amp;F&amp;T";"Page3",#N/A,FALSE,"ARA M&amp;F&amp;T"}</definedName>
    <definedName name="wrn.TabARA." localSheetId="4" hidden="1">{"Page1",#N/A,FALSE,"ARA M&amp;F&amp;T";"Page2",#N/A,FALSE,"ARA M&amp;F&amp;T";"Page3",#N/A,FALSE,"ARA M&amp;F&amp;T"}</definedName>
    <definedName name="wrn.TabARA." localSheetId="5" hidden="1">{"Page1",#N/A,FALSE,"ARA M&amp;F&amp;T";"Page2",#N/A,FALSE,"ARA M&amp;F&amp;T";"Page3",#N/A,FALSE,"ARA M&amp;F&amp;T"}</definedName>
    <definedName name="wrn.TabARA." localSheetId="6" hidden="1">{"Page1",#N/A,FALSE,"ARA M&amp;F&amp;T";"Page2",#N/A,FALSE,"ARA M&amp;F&amp;T";"Page3",#N/A,FALSE,"ARA M&amp;F&amp;T"}</definedName>
    <definedName name="wrn.TabARA." localSheetId="7" hidden="1">{"Page1",#N/A,FALSE,"ARA M&amp;F&amp;T";"Page2",#N/A,FALSE,"ARA M&amp;F&amp;T";"Page3",#N/A,FALSE,"ARA M&amp;F&amp;T"}</definedName>
    <definedName name="wrn.TabARA." localSheetId="8" hidden="1">{"Page1",#N/A,FALSE,"ARA M&amp;F&amp;T";"Page2",#N/A,FALSE,"ARA M&amp;F&amp;T";"Page3",#N/A,FALSE,"ARA M&amp;F&amp;T"}</definedName>
    <definedName name="wrn.TabARA." hidden="1">{"Page1",#N/A,FALSE,"ARA M&amp;F&amp;T";"Page2",#N/A,FALSE,"ARA M&amp;F&amp;T";"Page3",#N/A,FALSE,"ARA M&amp;F&amp;T"}</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4" i="5" l="1"/>
  <c r="U14" i="5"/>
  <c r="T14" i="5"/>
  <c r="S14" i="5"/>
  <c r="R14" i="5"/>
  <c r="AI13" i="5"/>
  <c r="AH13" i="5"/>
  <c r="AE13" i="5"/>
  <c r="AF13" i="5" s="1"/>
  <c r="AD13" i="5"/>
  <c r="AA13" i="5"/>
  <c r="Z13" i="5"/>
  <c r="R13" i="5"/>
  <c r="AI12" i="5"/>
  <c r="AJ12" i="5" s="1"/>
  <c r="AH12" i="5"/>
  <c r="AE12" i="5"/>
  <c r="AD12" i="5"/>
  <c r="AF12" i="5" s="1"/>
  <c r="AA12" i="5"/>
  <c r="Z12" i="5"/>
  <c r="AB12" i="5" s="1"/>
  <c r="R12" i="5"/>
  <c r="AI11" i="5"/>
  <c r="AH11" i="5"/>
  <c r="AJ11" i="5" s="1"/>
  <c r="AE11" i="5"/>
  <c r="AD11" i="5"/>
  <c r="AF11" i="5" s="1"/>
  <c r="AA11" i="5"/>
  <c r="Z11" i="5"/>
  <c r="R11" i="5"/>
  <c r="AI10" i="5"/>
  <c r="AH10" i="5"/>
  <c r="AE10" i="5"/>
  <c r="AD10" i="5"/>
  <c r="AF10" i="5" s="1"/>
  <c r="AA10" i="5"/>
  <c r="Z10" i="5"/>
  <c r="R10" i="5"/>
  <c r="R9" i="5"/>
  <c r="AJ13" i="5" l="1"/>
  <c r="AJ10" i="5"/>
  <c r="AB13" i="5"/>
  <c r="AB10" i="5"/>
  <c r="AB11" i="5"/>
</calcChain>
</file>

<file path=xl/comments1.xml><?xml version="1.0" encoding="utf-8"?>
<comments xmlns="http://schemas.openxmlformats.org/spreadsheetml/2006/main">
  <authors>
    <author>carlo.dichiacchio</author>
  </authors>
  <commentList>
    <comment ref="I14" authorId="0" shapeId="0">
      <text>
        <r>
          <rPr>
            <b/>
            <sz val="9"/>
            <color indexed="81"/>
            <rFont val="Tahoma"/>
            <family val="2"/>
          </rPr>
          <t>carlo.dichiacchio:</t>
        </r>
        <r>
          <rPr>
            <sz val="9"/>
            <color indexed="81"/>
            <rFont val="Tahoma"/>
            <family val="2"/>
          </rPr>
          <t xml:space="preserve">
&lt; avg</t>
        </r>
      </text>
    </comment>
  </commentList>
</comments>
</file>

<file path=xl/sharedStrings.xml><?xml version="1.0" encoding="utf-8"?>
<sst xmlns="http://schemas.openxmlformats.org/spreadsheetml/2006/main" count="1259" uniqueCount="161">
  <si>
    <t>Other students "never or almost never" 
make fun of me</t>
  </si>
  <si>
    <t>I am "never or almost never" threatened by other students</t>
  </si>
  <si>
    <t>I "never or almost never" 
get hit or pushed around by other students</t>
  </si>
  <si>
    <t>%</t>
  </si>
  <si>
    <t>AVG-CPS</t>
  </si>
  <si>
    <t>AVG-OECD</t>
  </si>
  <si>
    <t>Costa Rica</t>
  </si>
  <si>
    <t>Svezia</t>
  </si>
  <si>
    <t>Bulgaria</t>
  </si>
  <si>
    <t>Lussemburgo</t>
  </si>
  <si>
    <t>Uruguay</t>
  </si>
  <si>
    <t>Stati Uniti</t>
  </si>
  <si>
    <t>Norvegia</t>
  </si>
  <si>
    <t>Cile</t>
  </si>
  <si>
    <t>Danimarca</t>
  </si>
  <si>
    <t>Ungheria</t>
  </si>
  <si>
    <t>Italia</t>
  </si>
  <si>
    <t>m</t>
  </si>
  <si>
    <t>Repubblica Ceca</t>
  </si>
  <si>
    <t>Australia</t>
  </si>
  <si>
    <t>B-S-J-G (Cina)</t>
  </si>
  <si>
    <t>Turchia</t>
  </si>
  <si>
    <t>Cina Taipei</t>
  </si>
  <si>
    <t>Messico</t>
  </si>
  <si>
    <t>Portogallo</t>
  </si>
  <si>
    <t>Islanda</t>
  </si>
  <si>
    <t>Federazione Russa</t>
  </si>
  <si>
    <t>Repubblica di Corea</t>
  </si>
  <si>
    <t>Hong Kong (Cina)</t>
  </si>
  <si>
    <t>Giappone</t>
  </si>
  <si>
    <t>Belgio</t>
  </si>
  <si>
    <t>Israele</t>
  </si>
  <si>
    <t>Croazia</t>
  </si>
  <si>
    <t>Lituania</t>
  </si>
  <si>
    <t>Emirati Arabi Uniti</t>
  </si>
  <si>
    <t>Montenegro</t>
  </si>
  <si>
    <t>Cipro</t>
  </si>
  <si>
    <t>Grecia</t>
  </si>
  <si>
    <t>Nuova Zelanda</t>
  </si>
  <si>
    <t>Colombia</t>
  </si>
  <si>
    <t>Tunisia</t>
  </si>
  <si>
    <t>Perù</t>
  </si>
  <si>
    <t>Macao (Cina)</t>
  </si>
  <si>
    <t>Spagna</t>
  </si>
  <si>
    <t>Estonia</t>
  </si>
  <si>
    <t>Paesi Bassi</t>
  </si>
  <si>
    <t>Germania</t>
  </si>
  <si>
    <t>Singapore</t>
  </si>
  <si>
    <t>Repubblica Slovacca</t>
  </si>
  <si>
    <t>Austria</t>
  </si>
  <si>
    <t>Canada</t>
  </si>
  <si>
    <t>Regno Unito</t>
  </si>
  <si>
    <t>Slovenia</t>
  </si>
  <si>
    <t>Francia</t>
  </si>
  <si>
    <t>Brasile</t>
  </si>
  <si>
    <t>Finlandia</t>
  </si>
  <si>
    <t>Tailandia</t>
  </si>
  <si>
    <t>Lettonia</t>
  </si>
  <si>
    <t>Malesia</t>
  </si>
  <si>
    <t>media</t>
  </si>
  <si>
    <t>Percentuale di studenti che sono:</t>
  </si>
  <si>
    <t>"D'accordo" o "Molto d'accordo" a
 "A scuola faccio amicizia facilmente"</t>
  </si>
  <si>
    <t>"In disaccordo" o "Molto in disaccordo" a 
"A scuola mi sento solo/a"</t>
  </si>
  <si>
    <t>"D'accordo" o "Molto d'accordo" a
"Mi sembra di piacere agli altri studenti"</t>
  </si>
  <si>
    <t>E.S.</t>
  </si>
  <si>
    <t>Percentuale di studenti che frequentano scuole i cui dirigenti affermano che l'apprendimento degli studenti non è ostacolato "per niente" da intimidazioni o bullismo tra studenti</t>
  </si>
  <si>
    <t>Other students "never or almost never" make fun of me</t>
  </si>
  <si>
    <t>I "never or almost never"
 get hit or pushed around by other students</t>
  </si>
  <si>
    <t>Student-level</t>
  </si>
  <si>
    <t>School-level</t>
  </si>
  <si>
    <t>S.E.</t>
  </si>
  <si>
    <t>AVG</t>
  </si>
  <si>
    <t>Polonia</t>
  </si>
  <si>
    <t>Qatar</t>
  </si>
  <si>
    <t>Irlanda</t>
  </si>
  <si>
    <t>Svizzera</t>
  </si>
  <si>
    <t>Repubblica Dominicana</t>
  </si>
  <si>
    <t>c</t>
  </si>
  <si>
    <t>Cambiamento del punteggio in problem solving collaborativo quando i dirigenti scolastici affermano che l'apprendimento degli studenti non è ostacolato "per niente" da intimidazioni o bullismo tra studenti</t>
  </si>
  <si>
    <t>Dopo aver controllato il profilo socio-economico e culturale dello studente e della scuola¹</t>
  </si>
  <si>
    <t>Cambiamento del punteggio in problem solving collaborativo quando gli studenti dichiarano:</t>
  </si>
  <si>
    <r>
      <t>Livello studente</t>
    </r>
    <r>
      <rPr>
        <b/>
        <vertAlign val="superscript"/>
        <sz val="10"/>
        <rFont val="Arial"/>
        <family val="2"/>
      </rPr>
      <t>2</t>
    </r>
  </si>
  <si>
    <r>
      <t>Livello scuola</t>
    </r>
    <r>
      <rPr>
        <b/>
        <vertAlign val="superscript"/>
        <sz val="10"/>
        <rFont val="Arial"/>
        <family val="2"/>
      </rPr>
      <t>3</t>
    </r>
  </si>
  <si>
    <t>Livello studente</t>
  </si>
  <si>
    <t>Livello scuola</t>
  </si>
  <si>
    <t>Diff.</t>
  </si>
  <si>
    <t>1. Il profilo socio-economico è misurato attraverso l'indice PISA dello status socio-economico e culturale (ESCS).</t>
  </si>
  <si>
    <t>2. Livello studente si riferisce al cambiamento nel punteggio in problem solving collaborativo associato alla risposta dello studente.</t>
  </si>
  <si>
    <t>3. Livello scuola si riferisce al cambiamento nel punteggio in problem solving collaborativo associato a un aumento di 10 punti percentuali nel numero di compagni di scuola che hanno fornito quella risposta.</t>
  </si>
  <si>
    <t>Malesia: La copertura del campione è troppo bassa per assicurare la comparabilità</t>
  </si>
  <si>
    <t>Teachers "never or almost never" discipline me more harshly than other students</t>
  </si>
  <si>
    <t>Teachers "never or almost never" say something insulting to me in front of others</t>
  </si>
  <si>
    <t>Percentuale di studenti che hanno risposto:</t>
  </si>
  <si>
    <t>In "tutte le lezioni", l'insegnante fornisce un aiuto in più quando gli studenti ne hanno bisogno</t>
  </si>
  <si>
    <t>In "tutte le lezioni", l’insegnante continua a spiegare fino a quando gli studenti capiscono</t>
  </si>
  <si>
    <t>Gli studenti "mai o quasi mai" non ascoltano ciò che dice l’insegnante</t>
  </si>
  <si>
    <t>L’insegnante "mai o quasi mai" deve aspettare a lungo prima che gli studenti facciano
silenzio</t>
  </si>
  <si>
    <t>Percentuale di studenti che frequentano scuole i cui dirigenti rispondono:</t>
  </si>
  <si>
    <t>L'apprendimento degli studenti "non è ostacolato per niente" dalla mancanza di rispetto per gli insegnanti da parte degli studenti</t>
  </si>
  <si>
    <t>L'apprendimento degli studenti "non è ostacolato per niente" dalla eccessiva severità degli insegnanti con gli studenti</t>
  </si>
  <si>
    <t xml:space="preserve">1. The parent questionnaire was distributed only in the Flemish Community. </t>
  </si>
  <si>
    <t>2. The parent questionnaire was distributed only in Scotland.</t>
  </si>
  <si>
    <t xml:space="preserve">Note by Turkey: The information in this document with reference to « Cyprus » relates to the southern part of the Island. There is no single authority representing both Turkish and Greek Cypriot people on the Island. Turkey recognises the Turkish Republic of Northern Cyprus (TRNC). Until a lasting and equitable solution is found within the context of the United Nations, Turkey shall preserve its position concerning the “Cyprus issue”.
</t>
  </si>
  <si>
    <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t>
  </si>
  <si>
    <t>Malesia: Coverage is too small to ensure comparability (see Annex A4).</t>
  </si>
  <si>
    <t>Percentuale di studenti che hanno dichiarato:</t>
  </si>
  <si>
    <t>"Molto d'accordo" I miei genitori sono interessati alle mie attività scolastiche</t>
  </si>
  <si>
    <t>"Molto d'accordo" I miei genitori sostengono il mio impegno e i miei risultati nello studio</t>
  </si>
  <si>
    <t>"Molto d'accordo" I miei genitori mi sostengono quando affronto delle difficoltà a scuola</t>
  </si>
  <si>
    <t>"Molto d'accordo" I miei genitori mi incoraggiano ad avere fiducia in me stesso/a</t>
  </si>
  <si>
    <t>Percentuale di studenti i cui genitori hanno dichiarato:</t>
  </si>
  <si>
    <t>"L'ultima volta che sei andato a scuola hai parlato con i tuoi genitori prima di andare a scuola"</t>
  </si>
  <si>
    <t>"L'ultima volta che sei andato a scuola hai parlato con i tuoi genitori quando sei uscito da scuola"</t>
  </si>
  <si>
    <t>"Ogni giorno o quasi ogni giorno" Cenare insieme seduti a
tavola</t>
  </si>
  <si>
    <t>"Ogni giorno o quasi ogni giorno" Passare il tempo a parlare
insieme</t>
  </si>
  <si>
    <t>"Molto d'accordo" Sono interessato/a alle attività
scolastiche di mio/a figlio/a</t>
  </si>
  <si>
    <t>"Molto d'accordo" Sostengo mio/a figlio/a nel suo impegno a scuola e nei risultati che ottiene</t>
  </si>
  <si>
    <t>"Molto d'accordo" Sostengo mio/a figlio/a quando affronta delle difficoltà a scuola</t>
  </si>
  <si>
    <t>"Molto d'accordo" Incoraggio mio/a figlio/a ad avere fiducia in se stesso/a</t>
  </si>
  <si>
    <t>Tabella 4.1. Percentuale di studenti che hanno dichiarato di fare facilmente amicizia a scuola, di piacere agli altri studenti, di non sentirsi solo</t>
  </si>
  <si>
    <t>amicizia facilmente</t>
  </si>
  <si>
    <t>piacre agli altri</t>
  </si>
  <si>
    <t>sento solo</t>
  </si>
  <si>
    <t>Centro di Formazione Professionale</t>
  </si>
  <si>
    <t>Istituto Professionale</t>
  </si>
  <si>
    <t>Istituto Tecnico</t>
  </si>
  <si>
    <t>Liceo</t>
  </si>
  <si>
    <t>AVG-OECD: Media dei 35 paesi OCSE.</t>
  </si>
  <si>
    <t>AVG-CPS: Media dei paesi OCSE che hanno partecipato in Problem Solving Collaborativo
AVG-OECD: Media dei 35 Paesi OCSE</t>
  </si>
  <si>
    <t>Malesia: la copertura del campione è troppo bassa per garantire la comparabilità.</t>
  </si>
  <si>
    <r>
      <t>Punteggio medio nell'indice "Senso di appartenenza alla scuola"</t>
    </r>
    <r>
      <rPr>
        <b/>
        <vertAlign val="superscript"/>
        <sz val="10"/>
        <color theme="1"/>
        <rFont val="Arial"/>
        <family val="2"/>
      </rPr>
      <t>1</t>
    </r>
  </si>
  <si>
    <t>Cambiamento del punteggio in problem solving collaborativo per ogni aumento unitario dell'indice</t>
  </si>
  <si>
    <t>Percentuale di varianza di problem solving collaborativo spiegata dall'indice</t>
  </si>
  <si>
    <t>Media</t>
  </si>
  <si>
    <t>1. L'indice è stato standardizzato in modo che la media internazionale abbia media uguale a zero e deviazione standard uguale 1.</t>
  </si>
  <si>
    <t>Tabella 4.2. Relazione tra studenti e rendimento nelle prove di Problem Solving Collaborativo</t>
  </si>
  <si>
    <t>Tabella 4.3b. Cambiamento del punteggio in problem solving collaborativo e forza della relazione con l'indice "Senso di appartenenza a scuola"</t>
  </si>
  <si>
    <t>Tabella 4.4. La relazione studenti-insegnante</t>
  </si>
  <si>
    <t>Tabella 4.4b. La relazione studenti-insegnante. Risultati per tipologia d'istruzione</t>
  </si>
  <si>
    <t>Tabella 4.5b. Cambiamento del punteggio in problem solving collaborativo e forza della relazione con gli indici "Supporto dell'insegnante durante le lezioni di materie scientifiche" e "Clima disciplinare durante le lezioni di materie scientifiche"</t>
  </si>
  <si>
    <r>
      <t>Punteggio medio nell'indice "Supporto dell'insegnante durante le lezioni di materie scientifiche"</t>
    </r>
    <r>
      <rPr>
        <b/>
        <vertAlign val="superscript"/>
        <sz val="10"/>
        <color theme="1"/>
        <rFont val="Arial"/>
        <family val="2"/>
      </rPr>
      <t>1</t>
    </r>
  </si>
  <si>
    <r>
      <t>Punteggio medio nell'indice "Clima disciplinare durante le lezioni di materie scientifiche"</t>
    </r>
    <r>
      <rPr>
        <b/>
        <vertAlign val="superscript"/>
        <sz val="10"/>
        <color theme="1"/>
        <rFont val="Arial"/>
        <family val="2"/>
      </rPr>
      <t>1</t>
    </r>
  </si>
  <si>
    <t>Cambiamento del punteggio in problem solving collaborativo per ogni aumento unitario dell'indice "Supporto dell'insegnante durante le lezioni di materie scientifiche"</t>
  </si>
  <si>
    <t>Cambiamento del punteggio in problem solving collaborativo per ogni aumento unitario dell'indice "Clima disciplinare durante le lezioni di materie scientifiche"</t>
  </si>
  <si>
    <t>Percentuale di varianza di problem solving collaborativo spiegata</t>
  </si>
  <si>
    <t>Tabella 4.6. La relazione studente-genitori</t>
  </si>
  <si>
    <r>
      <t>Punteggio medio nell'indice "Supporto emotivo percepito degli studenti"</t>
    </r>
    <r>
      <rPr>
        <b/>
        <vertAlign val="superscript"/>
        <sz val="10"/>
        <color theme="1"/>
        <rFont val="Arial"/>
        <family val="2"/>
      </rPr>
      <t>1</t>
    </r>
  </si>
  <si>
    <r>
      <t>Punteggio medio nell'indice "Supporto emotivo percepito dei genitori"</t>
    </r>
    <r>
      <rPr>
        <b/>
        <vertAlign val="superscript"/>
        <sz val="10"/>
        <color theme="1"/>
        <rFont val="Arial"/>
        <family val="2"/>
      </rPr>
      <t>1</t>
    </r>
  </si>
  <si>
    <t>Effetto univariato</t>
  </si>
  <si>
    <t>Cambiamento del punteggio in problem solving collaborativo per ogni aumento unitario dell'indice "Supporto emotivo percepito degli studenti"</t>
  </si>
  <si>
    <t>Cambiamento del punteggio in problem solving collaborativo per ogni aumento unitario dell'indice "Supporto emotivo percepito dei genitori"</t>
  </si>
  <si>
    <t>Effetto congiunto senza tenere conto dello status socioeconomico e culturale dello studente</t>
  </si>
  <si>
    <t>Effetto congiunto tenendo conto dello status socioeconomico e culturale dello studente</t>
  </si>
  <si>
    <t>Tabella 4.7b. Supporto percepito degli studenti e dei genitori e punteggio in Problem Solving Collaborativo. Risultati per tipologia d'istruzione</t>
  </si>
  <si>
    <t>Punteggio di distanza
Percezione di supporto degli studenti - Percezione di supporto dei genitori</t>
  </si>
  <si>
    <t>Senza tenere conto dello status socioeconomico e culturale dello studente</t>
  </si>
  <si>
    <t>Cambiamento del punteggio in problem solving collaborativo per ogni aumento unitario del punteggio di distanza</t>
  </si>
  <si>
    <t>Tenendo conto dello status socioeconomico e culturale dello studente</t>
  </si>
  <si>
    <t>Tabella 4.8b. Relazione tra distanza tra percezione di supporto degli studenti e dei genitori e punteggio in Problem Solving Collaborativo</t>
  </si>
  <si>
    <t>Tabella 4.1b. Percentuale di studenti che hanno dichiarato di fare facilmente amicizia a scuola, di piacere agli altri studenti, di non sentirsi solo</t>
  </si>
  <si>
    <t>Tabella 4.6b. La relazione studente-genitori. Risultati per tipologia d'istruzione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</si>
</sst>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
    <numFmt numFmtId="165" formatCode="0.0"/>
    <numFmt numFmtId="166" formatCode="\(0.0\)"/>
    <numFmt numFmtId="167" formatCode="\(#,##0.00\)"/>
    <numFmt numFmtId="168" formatCode="\(#,##0.0\)"/>
  </numFmts>
  <fonts count="14" x14ac:knownFonts="1">
    <font>
      <sz val="10"/>
      <color theme="1"/>
      <name val="Arial"/>
      <family val="2"/>
    </font>
    <font>
      <sz val="10"/>
      <name val="Arial"/>
      <family val="2"/>
    </font>
    <font>
      <sz val="10"/>
      <color indexed="9"/>
      <name val="Arial"/>
      <family val="2"/>
    </font>
    <font>
      <sz val="10"/>
      <color theme="0"/>
      <name val="Arial"/>
      <family val="2"/>
    </font>
    <font>
      <b/>
      <sz val="10"/>
      <name val="Arial"/>
      <family val="2"/>
    </font>
    <font>
      <sz val="10"/>
      <color rgb="FFFF0000"/>
      <name val="Arial"/>
      <family val="2"/>
    </font>
    <font>
      <sz val="10"/>
      <color theme="1"/>
      <name val="Arial"/>
      <family val="2"/>
    </font>
    <font>
      <b/>
      <vertAlign val="superscript"/>
      <sz val="10"/>
      <name val="Arial"/>
      <family val="2"/>
    </font>
    <font>
      <sz val="10"/>
      <color rgb="FF000000"/>
      <name val="Arial"/>
      <family val="2"/>
    </font>
    <font>
      <b/>
      <sz val="9"/>
      <color indexed="81"/>
      <name val="Tahoma"/>
      <family val="2"/>
    </font>
    <font>
      <sz val="9"/>
      <color indexed="81"/>
      <name val="Tahoma"/>
      <family val="2"/>
    </font>
    <font>
      <b/>
      <sz val="10"/>
      <color theme="1"/>
      <name val="Arial"/>
      <family val="2"/>
    </font>
    <font>
      <b/>
      <sz val="10"/>
      <color indexed="8"/>
      <name val="Arial"/>
      <family val="2"/>
    </font>
    <font>
      <b/>
      <vertAlign val="superscript"/>
      <sz val="10"/>
      <color theme="1"/>
      <name val="Arial"/>
      <family val="2"/>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8" tint="0.79998168889431442"/>
        <bgColor indexed="64"/>
      </patternFill>
    </fill>
    <fill>
      <patternFill patternType="solid">
        <fgColor rgb="FFFF0000"/>
        <bgColor indexed="64"/>
      </patternFill>
    </fill>
    <fill>
      <patternFill patternType="solid">
        <fgColor theme="8" tint="0.59999389629810485"/>
        <bgColor indexed="64"/>
      </patternFill>
    </fill>
  </fills>
  <borders count="48">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theme="1"/>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theme="0" tint="-0.24994659260841701"/>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theme="1"/>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theme="1"/>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theme="0" tint="-0.24994659260841701"/>
      </left>
      <right/>
      <top/>
      <bottom/>
      <diagonal/>
    </border>
    <border>
      <left style="thin">
        <color theme="0" tint="-0.24994659260841701"/>
      </left>
      <right/>
      <top/>
      <bottom style="medium">
        <color indexed="64"/>
      </bottom>
      <diagonal/>
    </border>
    <border>
      <left/>
      <right style="thin">
        <color theme="0" tint="-0.24994659260841701"/>
      </right>
      <top style="thin">
        <color auto="1"/>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theme="0" tint="-0.24994659260841701"/>
      </right>
      <top style="thin">
        <color indexed="64"/>
      </top>
      <bottom style="thin">
        <color indexed="64"/>
      </bottom>
      <diagonal/>
    </border>
    <border>
      <left style="medium">
        <color auto="1"/>
      </left>
      <right/>
      <top/>
      <bottom/>
      <diagonal/>
    </border>
    <border>
      <left style="thin">
        <color indexed="64"/>
      </left>
      <right style="thin">
        <color theme="0" tint="-0.24994659260841701"/>
      </right>
      <top/>
      <bottom/>
      <diagonal/>
    </border>
    <border>
      <left style="medium">
        <color indexed="64"/>
      </left>
      <right/>
      <top/>
      <bottom style="medium">
        <color indexed="64"/>
      </bottom>
      <diagonal/>
    </border>
    <border>
      <left style="thin">
        <color indexed="64"/>
      </left>
      <right style="thin">
        <color theme="0" tint="-0.24994659260841701"/>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tint="-0.24994659260841701"/>
      </left>
      <right style="medium">
        <color auto="1"/>
      </right>
      <top style="thin">
        <color indexed="64"/>
      </top>
      <bottom style="thin">
        <color indexed="64"/>
      </bottom>
      <diagonal/>
    </border>
    <border>
      <left style="thin">
        <color theme="0" tint="-0.24994659260841701"/>
      </left>
      <right style="medium">
        <color auto="1"/>
      </right>
      <top/>
      <bottom/>
      <diagonal/>
    </border>
    <border>
      <left style="thin">
        <color theme="0" tint="-0.24994659260841701"/>
      </left>
      <right style="medium">
        <color auto="1"/>
      </right>
      <top/>
      <bottom style="medium">
        <color indexed="64"/>
      </bottom>
      <diagonal/>
    </border>
    <border>
      <left style="thin">
        <color indexed="64"/>
      </left>
      <right style="medium">
        <color indexed="64"/>
      </right>
      <top/>
      <bottom style="thin">
        <color indexed="64"/>
      </bottom>
      <diagonal/>
    </border>
  </borders>
  <cellStyleXfs count="7">
    <xf numFmtId="0" fontId="0" fillId="0" borderId="0"/>
    <xf numFmtId="0" fontId="1" fillId="0" borderId="0"/>
    <xf numFmtId="0" fontId="1" fillId="3" borderId="0"/>
    <xf numFmtId="0" fontId="1" fillId="0" borderId="0"/>
    <xf numFmtId="0" fontId="1" fillId="0" borderId="0"/>
    <xf numFmtId="0" fontId="6" fillId="0" borderId="0"/>
    <xf numFmtId="0" fontId="6" fillId="0" borderId="0"/>
  </cellStyleXfs>
  <cellXfs count="222">
    <xf numFmtId="0" fontId="0" fillId="0" borderId="0" xfId="0"/>
    <xf numFmtId="0" fontId="0" fillId="2" borderId="0" xfId="0" applyFill="1" applyAlignment="1">
      <alignment horizontal="center"/>
    </xf>
    <xf numFmtId="0" fontId="2" fillId="2" borderId="0" xfId="1" applyFont="1" applyFill="1" applyAlignment="1">
      <alignment horizontal="center"/>
    </xf>
    <xf numFmtId="0" fontId="3" fillId="2" borderId="0" xfId="1" applyFont="1" applyFill="1" applyAlignment="1">
      <alignment horizontal="center"/>
    </xf>
    <xf numFmtId="0" fontId="1" fillId="2" borderId="0" xfId="1" applyFont="1" applyFill="1" applyAlignment="1">
      <alignment horizontal="center"/>
    </xf>
    <xf numFmtId="0" fontId="0" fillId="2" borderId="0" xfId="0" applyFill="1"/>
    <xf numFmtId="0" fontId="1" fillId="2" borderId="0" xfId="1" applyFont="1" applyFill="1" applyAlignment="1">
      <alignment horizontal="left"/>
    </xf>
    <xf numFmtId="0" fontId="0" fillId="2" borderId="0" xfId="1" applyFont="1" applyFill="1" applyAlignment="1">
      <alignment horizontal="center"/>
    </xf>
    <xf numFmtId="0" fontId="0" fillId="4" borderId="1" xfId="0" applyFill="1" applyBorder="1"/>
    <xf numFmtId="0" fontId="0" fillId="4" borderId="6" xfId="0" applyFill="1" applyBorder="1"/>
    <xf numFmtId="0" fontId="0" fillId="4" borderId="14" xfId="0" applyFill="1" applyBorder="1"/>
    <xf numFmtId="0" fontId="1" fillId="4" borderId="15" xfId="1" applyFont="1" applyFill="1" applyBorder="1" applyAlignment="1">
      <alignment horizontal="center"/>
    </xf>
    <xf numFmtId="0" fontId="1" fillId="4" borderId="11" xfId="1" applyFont="1" applyFill="1" applyBorder="1" applyAlignment="1">
      <alignment horizontal="center"/>
    </xf>
    <xf numFmtId="0" fontId="1" fillId="4" borderId="10" xfId="1" applyFont="1" applyFill="1" applyBorder="1" applyAlignment="1">
      <alignment horizontal="center"/>
    </xf>
    <xf numFmtId="0" fontId="1" fillId="4" borderId="16" xfId="1" applyFont="1" applyFill="1" applyBorder="1" applyAlignment="1">
      <alignment horizontal="center"/>
    </xf>
    <xf numFmtId="2" fontId="1" fillId="2" borderId="6" xfId="1" applyNumberFormat="1" applyFont="1" applyFill="1" applyBorder="1" applyAlignment="1">
      <alignment horizontal="left" wrapText="1"/>
    </xf>
    <xf numFmtId="0" fontId="1" fillId="2" borderId="0" xfId="1" applyFont="1" applyFill="1" applyBorder="1" applyAlignment="1">
      <alignment horizontal="right"/>
    </xf>
    <xf numFmtId="0" fontId="1" fillId="2" borderId="17" xfId="1" applyFont="1" applyFill="1" applyBorder="1" applyAlignment="1">
      <alignment horizontal="right"/>
    </xf>
    <xf numFmtId="0" fontId="1" fillId="2" borderId="18" xfId="1" applyFont="1" applyFill="1" applyBorder="1" applyAlignment="1">
      <alignment horizontal="right"/>
    </xf>
    <xf numFmtId="0" fontId="1" fillId="2" borderId="19" xfId="1" applyFont="1" applyFill="1" applyBorder="1" applyAlignment="1">
      <alignment horizontal="right"/>
    </xf>
    <xf numFmtId="0" fontId="1" fillId="2" borderId="20" xfId="1" applyFont="1" applyFill="1" applyBorder="1" applyAlignment="1">
      <alignment horizontal="right"/>
    </xf>
    <xf numFmtId="0" fontId="1" fillId="2" borderId="6" xfId="1" applyFont="1" applyFill="1" applyBorder="1" applyAlignment="1">
      <alignment horizontal="left" wrapText="1"/>
    </xf>
    <xf numFmtId="165" fontId="1" fillId="2" borderId="17" xfId="2" applyNumberFormat="1" applyFont="1" applyFill="1" applyBorder="1" applyAlignment="1" applyProtection="1">
      <alignment horizontal="right"/>
      <protection locked="0"/>
    </xf>
    <xf numFmtId="166" fontId="1" fillId="2" borderId="0" xfId="2" applyNumberFormat="1" applyFont="1" applyFill="1" applyBorder="1" applyAlignment="1" applyProtection="1">
      <alignment horizontal="right"/>
      <protection locked="0"/>
    </xf>
    <xf numFmtId="166" fontId="1" fillId="2" borderId="18" xfId="2" applyNumberFormat="1" applyFont="1" applyFill="1" applyBorder="1" applyAlignment="1" applyProtection="1">
      <alignment horizontal="right"/>
      <protection locked="0"/>
    </xf>
    <xf numFmtId="165" fontId="1" fillId="2" borderId="0" xfId="2" applyNumberFormat="1" applyFont="1" applyFill="1" applyBorder="1" applyAlignment="1" applyProtection="1">
      <alignment horizontal="right"/>
      <protection locked="0"/>
    </xf>
    <xf numFmtId="165" fontId="1" fillId="2" borderId="19" xfId="1" applyNumberFormat="1" applyFont="1" applyFill="1" applyBorder="1" applyAlignment="1">
      <alignment horizontal="right"/>
    </xf>
    <xf numFmtId="166" fontId="1" fillId="2" borderId="20" xfId="1" applyNumberFormat="1" applyFont="1" applyFill="1" applyBorder="1" applyAlignment="1">
      <alignment horizontal="right"/>
    </xf>
    <xf numFmtId="0" fontId="1" fillId="2" borderId="0" xfId="0" applyFont="1" applyFill="1"/>
    <xf numFmtId="0" fontId="0" fillId="2" borderId="0" xfId="0" applyFont="1" applyFill="1"/>
    <xf numFmtId="0" fontId="1" fillId="2" borderId="21" xfId="1" applyFont="1" applyFill="1" applyBorder="1" applyAlignment="1">
      <alignment horizontal="left" wrapText="1"/>
    </xf>
    <xf numFmtId="165" fontId="1" fillId="2" borderId="22" xfId="2" applyNumberFormat="1" applyFont="1" applyFill="1" applyBorder="1" applyAlignment="1" applyProtection="1">
      <alignment horizontal="right"/>
      <protection locked="0"/>
    </xf>
    <xf numFmtId="166" fontId="1" fillId="2" borderId="23" xfId="2" applyNumberFormat="1" applyFont="1" applyFill="1" applyBorder="1" applyAlignment="1" applyProtection="1">
      <alignment horizontal="right"/>
      <protection locked="0"/>
    </xf>
    <xf numFmtId="166" fontId="1" fillId="2" borderId="24" xfId="2" applyNumberFormat="1" applyFont="1" applyFill="1" applyBorder="1" applyAlignment="1" applyProtection="1">
      <alignment horizontal="right"/>
      <protection locked="0"/>
    </xf>
    <xf numFmtId="165" fontId="1" fillId="2" borderId="23" xfId="2" applyNumberFormat="1" applyFont="1" applyFill="1" applyBorder="1" applyAlignment="1" applyProtection="1">
      <alignment horizontal="right"/>
      <protection locked="0"/>
    </xf>
    <xf numFmtId="165" fontId="1" fillId="2" borderId="25" xfId="1" applyNumberFormat="1" applyFont="1" applyFill="1" applyBorder="1" applyAlignment="1">
      <alignment horizontal="right"/>
    </xf>
    <xf numFmtId="166" fontId="1" fillId="2" borderId="26" xfId="1" applyNumberFormat="1" applyFont="1" applyFill="1" applyBorder="1" applyAlignment="1">
      <alignment horizontal="right"/>
    </xf>
    <xf numFmtId="0" fontId="1" fillId="2" borderId="0" xfId="1" applyFont="1" applyFill="1" applyBorder="1" applyAlignment="1">
      <alignment horizontal="left" wrapText="1"/>
    </xf>
    <xf numFmtId="165" fontId="1" fillId="2" borderId="0" xfId="1" applyNumberFormat="1" applyFont="1" applyFill="1" applyBorder="1" applyAlignment="1">
      <alignment horizontal="right"/>
    </xf>
    <xf numFmtId="166" fontId="1" fillId="2" borderId="0" xfId="1" applyNumberFormat="1" applyFont="1" applyFill="1" applyBorder="1" applyAlignment="1">
      <alignment horizontal="right"/>
    </xf>
    <xf numFmtId="0" fontId="1" fillId="2" borderId="0" xfId="0" applyFont="1" applyFill="1" applyAlignment="1">
      <alignment vertical="center"/>
    </xf>
    <xf numFmtId="0" fontId="1" fillId="2" borderId="0" xfId="0" applyFont="1" applyFill="1" applyAlignment="1">
      <alignment horizontal="center"/>
    </xf>
    <xf numFmtId="0" fontId="4" fillId="4" borderId="6" xfId="1" applyFont="1" applyFill="1" applyBorder="1" applyAlignment="1">
      <alignment horizontal="left" wrapText="1"/>
    </xf>
    <xf numFmtId="165" fontId="4" fillId="4" borderId="17" xfId="2" applyNumberFormat="1" applyFont="1" applyFill="1" applyBorder="1" applyAlignment="1" applyProtection="1">
      <alignment horizontal="right"/>
      <protection locked="0"/>
    </xf>
    <xf numFmtId="166" fontId="4" fillId="4" borderId="0" xfId="2" applyNumberFormat="1" applyFont="1" applyFill="1" applyBorder="1" applyAlignment="1" applyProtection="1">
      <alignment horizontal="right"/>
      <protection locked="0"/>
    </xf>
    <xf numFmtId="166" fontId="4" fillId="4" borderId="18" xfId="2" applyNumberFormat="1" applyFont="1" applyFill="1" applyBorder="1" applyAlignment="1" applyProtection="1">
      <alignment horizontal="right"/>
      <protection locked="0"/>
    </xf>
    <xf numFmtId="165" fontId="4" fillId="4" borderId="0" xfId="2" applyNumberFormat="1" applyFont="1" applyFill="1" applyBorder="1" applyAlignment="1" applyProtection="1">
      <alignment horizontal="right"/>
      <protection locked="0"/>
    </xf>
    <xf numFmtId="165" fontId="4" fillId="4" borderId="19" xfId="1" applyNumberFormat="1" applyFont="1" applyFill="1" applyBorder="1" applyAlignment="1">
      <alignment horizontal="right"/>
    </xf>
    <xf numFmtId="166" fontId="4" fillId="4" borderId="20" xfId="1" applyNumberFormat="1" applyFont="1" applyFill="1" applyBorder="1" applyAlignment="1">
      <alignment horizontal="right"/>
    </xf>
    <xf numFmtId="165" fontId="0" fillId="2" borderId="0" xfId="0" applyNumberFormat="1" applyFill="1"/>
    <xf numFmtId="0" fontId="1" fillId="4" borderId="9" xfId="1" applyFont="1" applyFill="1" applyBorder="1" applyAlignment="1">
      <alignment horizontal="center"/>
    </xf>
    <xf numFmtId="0" fontId="1" fillId="5" borderId="9" xfId="1" applyFont="1" applyFill="1" applyBorder="1" applyAlignment="1">
      <alignment horizontal="center"/>
    </xf>
    <xf numFmtId="0" fontId="1" fillId="5" borderId="11" xfId="1" applyFont="1" applyFill="1" applyBorder="1" applyAlignment="1">
      <alignment horizontal="center"/>
    </xf>
    <xf numFmtId="0" fontId="1" fillId="2" borderId="29" xfId="1" applyFont="1" applyFill="1" applyBorder="1" applyAlignment="1">
      <alignment horizontal="right"/>
    </xf>
    <xf numFmtId="0" fontId="1" fillId="2" borderId="30" xfId="1" applyFont="1" applyFill="1" applyBorder="1" applyAlignment="1">
      <alignment horizontal="right"/>
    </xf>
    <xf numFmtId="1" fontId="1" fillId="2" borderId="17" xfId="2" applyNumberFormat="1" applyFont="1" applyFill="1" applyBorder="1" applyAlignment="1" applyProtection="1">
      <alignment horizontal="right"/>
      <protection locked="0"/>
    </xf>
    <xf numFmtId="1" fontId="1" fillId="2" borderId="30" xfId="4" applyNumberFormat="1" applyFont="1" applyFill="1" applyBorder="1" applyAlignment="1">
      <alignment horizontal="right"/>
    </xf>
    <xf numFmtId="166" fontId="1" fillId="2" borderId="18" xfId="2" applyNumberFormat="1" applyFont="1" applyFill="1" applyBorder="1" applyAlignment="1">
      <alignment horizontal="right"/>
    </xf>
    <xf numFmtId="166" fontId="1" fillId="2" borderId="20" xfId="2" applyNumberFormat="1" applyFont="1" applyFill="1" applyBorder="1" applyAlignment="1">
      <alignment horizontal="right"/>
    </xf>
    <xf numFmtId="0" fontId="1" fillId="6" borderId="6" xfId="1" applyFont="1" applyFill="1" applyBorder="1" applyAlignment="1">
      <alignment horizontal="left" wrapText="1"/>
    </xf>
    <xf numFmtId="1" fontId="1" fillId="6" borderId="17" xfId="2" applyNumberFormat="1" applyFont="1" applyFill="1" applyBorder="1" applyAlignment="1" applyProtection="1">
      <alignment horizontal="right"/>
      <protection locked="0"/>
    </xf>
    <xf numFmtId="166" fontId="1" fillId="6" borderId="0" xfId="2" applyNumberFormat="1" applyFont="1" applyFill="1" applyBorder="1" applyAlignment="1" applyProtection="1">
      <alignment horizontal="right"/>
      <protection locked="0"/>
    </xf>
    <xf numFmtId="1" fontId="1" fillId="6" borderId="30" xfId="4" applyNumberFormat="1" applyFont="1" applyFill="1" applyBorder="1" applyAlignment="1">
      <alignment horizontal="right"/>
    </xf>
    <xf numFmtId="166" fontId="1" fillId="6" borderId="18" xfId="2" applyNumberFormat="1" applyFont="1" applyFill="1" applyBorder="1" applyAlignment="1">
      <alignment horizontal="right"/>
    </xf>
    <xf numFmtId="166" fontId="1" fillId="6" borderId="20" xfId="2" applyNumberFormat="1" applyFont="1" applyFill="1" applyBorder="1" applyAlignment="1">
      <alignment horizontal="right"/>
    </xf>
    <xf numFmtId="166" fontId="1" fillId="2" borderId="20" xfId="1" applyNumberFormat="1" applyFont="1" applyFill="1" applyBorder="1" applyAlignment="1" applyProtection="1">
      <alignment horizontal="right"/>
      <protection locked="0"/>
    </xf>
    <xf numFmtId="166" fontId="1" fillId="2" borderId="20" xfId="5" applyNumberFormat="1" applyFont="1" applyFill="1" applyBorder="1" applyAlignment="1">
      <alignment horizontal="right" vertical="top"/>
    </xf>
    <xf numFmtId="166" fontId="1" fillId="2" borderId="20" xfId="5" applyNumberFormat="1" applyFont="1" applyFill="1" applyBorder="1" applyAlignment="1">
      <alignment horizontal="right"/>
    </xf>
    <xf numFmtId="0" fontId="1" fillId="2" borderId="6" xfId="1" applyFont="1" applyFill="1" applyBorder="1" applyAlignment="1">
      <alignment horizontal="left"/>
    </xf>
    <xf numFmtId="1" fontId="1" fillId="2" borderId="22" xfId="2" applyNumberFormat="1" applyFont="1" applyFill="1" applyBorder="1" applyAlignment="1" applyProtection="1">
      <alignment horizontal="right"/>
      <protection locked="0"/>
    </xf>
    <xf numFmtId="1" fontId="1" fillId="2" borderId="31" xfId="4" applyNumberFormat="1" applyFont="1" applyFill="1" applyBorder="1" applyAlignment="1">
      <alignment horizontal="right"/>
    </xf>
    <xf numFmtId="166" fontId="1" fillId="2" borderId="24" xfId="2" applyNumberFormat="1" applyFont="1" applyFill="1" applyBorder="1" applyAlignment="1">
      <alignment horizontal="right"/>
    </xf>
    <xf numFmtId="1" fontId="1" fillId="2" borderId="0" xfId="2" applyNumberFormat="1" applyFont="1" applyFill="1" applyBorder="1" applyAlignment="1" applyProtection="1">
      <alignment horizontal="right"/>
      <protection locked="0"/>
    </xf>
    <xf numFmtId="1" fontId="1" fillId="2" borderId="0" xfId="4" applyNumberFormat="1" applyFont="1" applyFill="1" applyBorder="1" applyAlignment="1">
      <alignment horizontal="right"/>
    </xf>
    <xf numFmtId="166" fontId="1" fillId="2" borderId="0" xfId="2" applyNumberFormat="1" applyFont="1" applyFill="1" applyBorder="1" applyAlignment="1">
      <alignment horizontal="right"/>
    </xf>
    <xf numFmtId="0" fontId="1" fillId="2" borderId="0" xfId="1" applyFont="1" applyFill="1" applyBorder="1" applyAlignment="1">
      <alignment horizontal="left"/>
    </xf>
    <xf numFmtId="166" fontId="1" fillId="2" borderId="0" xfId="1" applyNumberFormat="1" applyFont="1" applyFill="1" applyBorder="1" applyAlignment="1" applyProtection="1">
      <alignment horizontal="center"/>
      <protection locked="0"/>
    </xf>
    <xf numFmtId="2" fontId="1" fillId="2" borderId="0" xfId="1" applyNumberFormat="1" applyFont="1" applyFill="1" applyBorder="1" applyAlignment="1" applyProtection="1">
      <alignment horizontal="center"/>
      <protection locked="0"/>
    </xf>
    <xf numFmtId="164" fontId="1" fillId="2" borderId="0" xfId="1" applyNumberFormat="1" applyFont="1" applyFill="1" applyBorder="1" applyAlignment="1" applyProtection="1">
      <alignment horizontal="center"/>
      <protection locked="0"/>
    </xf>
    <xf numFmtId="0" fontId="0" fillId="2" borderId="0" xfId="0" applyFill="1" applyBorder="1"/>
    <xf numFmtId="1" fontId="1" fillId="2" borderId="0" xfId="1" applyNumberFormat="1" applyFont="1" applyFill="1" applyBorder="1" applyAlignment="1">
      <alignment horizontal="right"/>
    </xf>
    <xf numFmtId="0" fontId="1" fillId="2" borderId="0" xfId="0" applyFont="1" applyFill="1" applyAlignment="1">
      <alignment vertical="top"/>
    </xf>
    <xf numFmtId="0" fontId="1" fillId="2" borderId="0" xfId="0" applyFont="1" applyFill="1" applyAlignment="1">
      <alignment vertical="top" wrapText="1"/>
    </xf>
    <xf numFmtId="0" fontId="8" fillId="2" borderId="0" xfId="0" applyFont="1" applyFill="1" applyAlignment="1">
      <alignment vertical="top" wrapText="1"/>
    </xf>
    <xf numFmtId="0" fontId="8" fillId="2" borderId="0" xfId="0" applyFont="1" applyFill="1" applyAlignment="1">
      <alignment horizontal="center" vertical="top" wrapText="1"/>
    </xf>
    <xf numFmtId="0" fontId="0" fillId="0" borderId="0" xfId="0" applyFill="1" applyBorder="1"/>
    <xf numFmtId="0" fontId="1" fillId="4" borderId="32" xfId="1" applyFont="1" applyFill="1" applyBorder="1" applyAlignment="1">
      <alignment horizontal="center"/>
    </xf>
    <xf numFmtId="165" fontId="1" fillId="2" borderId="17" xfId="1" applyNumberFormat="1" applyFont="1" applyFill="1" applyBorder="1" applyAlignment="1">
      <alignment horizontal="right"/>
    </xf>
    <xf numFmtId="165" fontId="1" fillId="2" borderId="22" xfId="1" applyNumberFormat="1" applyFont="1" applyFill="1" applyBorder="1" applyAlignment="1">
      <alignment horizontal="right"/>
    </xf>
    <xf numFmtId="0" fontId="4" fillId="6" borderId="6" xfId="1" applyFont="1" applyFill="1" applyBorder="1" applyAlignment="1">
      <alignment horizontal="left" wrapText="1"/>
    </xf>
    <xf numFmtId="165" fontId="4" fillId="6" borderId="17" xfId="2" applyNumberFormat="1" applyFont="1" applyFill="1" applyBorder="1" applyAlignment="1" applyProtection="1">
      <alignment horizontal="right"/>
      <protection locked="0"/>
    </xf>
    <xf numFmtId="166" fontId="4" fillId="6" borderId="0" xfId="2" applyNumberFormat="1" applyFont="1" applyFill="1" applyBorder="1" applyAlignment="1" applyProtection="1">
      <alignment horizontal="right"/>
      <protection locked="0"/>
    </xf>
    <xf numFmtId="165" fontId="4" fillId="6" borderId="17" xfId="1" applyNumberFormat="1" applyFont="1" applyFill="1" applyBorder="1" applyAlignment="1">
      <alignment horizontal="right"/>
    </xf>
    <xf numFmtId="166" fontId="4" fillId="6" borderId="20" xfId="1" applyNumberFormat="1" applyFont="1" applyFill="1" applyBorder="1" applyAlignment="1">
      <alignment horizontal="right"/>
    </xf>
    <xf numFmtId="0" fontId="5" fillId="2" borderId="0" xfId="1" applyFont="1" applyFill="1" applyAlignment="1">
      <alignment horizontal="left"/>
    </xf>
    <xf numFmtId="0" fontId="5" fillId="2" borderId="0" xfId="0" applyFont="1" applyFill="1"/>
    <xf numFmtId="166" fontId="1" fillId="2" borderId="20" xfId="2" applyNumberFormat="1" applyFont="1" applyFill="1" applyBorder="1" applyAlignment="1" applyProtection="1">
      <alignment horizontal="right"/>
      <protection locked="0"/>
    </xf>
    <xf numFmtId="166" fontId="1" fillId="2" borderId="26" xfId="2" applyNumberFormat="1" applyFont="1" applyFill="1" applyBorder="1" applyAlignment="1" applyProtection="1">
      <alignment horizontal="right"/>
      <protection locked="0"/>
    </xf>
    <xf numFmtId="0" fontId="1" fillId="2" borderId="0" xfId="6" applyFont="1" applyFill="1" applyAlignment="1">
      <alignment horizontal="center"/>
    </xf>
    <xf numFmtId="0" fontId="1" fillId="2" borderId="0" xfId="5" applyFont="1" applyFill="1" applyAlignment="1">
      <alignment horizontal="center" vertical="top"/>
    </xf>
    <xf numFmtId="0" fontId="1" fillId="0" borderId="0" xfId="0" applyFont="1" applyAlignment="1">
      <alignment vertical="center"/>
    </xf>
    <xf numFmtId="165" fontId="1" fillId="6" borderId="17" xfId="2" applyNumberFormat="1" applyFont="1" applyFill="1" applyBorder="1" applyAlignment="1" applyProtection="1">
      <alignment horizontal="right"/>
      <protection locked="0"/>
    </xf>
    <xf numFmtId="166" fontId="1" fillId="6" borderId="20" xfId="2" applyNumberFormat="1" applyFont="1" applyFill="1" applyBorder="1" applyAlignment="1" applyProtection="1">
      <alignment horizontal="right"/>
      <protection locked="0"/>
    </xf>
    <xf numFmtId="0" fontId="1" fillId="2" borderId="0" xfId="0" applyFont="1" applyFill="1" applyAlignment="1">
      <alignment horizontal="left" vertical="top" wrapText="1"/>
    </xf>
    <xf numFmtId="0" fontId="1" fillId="4" borderId="21" xfId="1" applyFont="1" applyFill="1" applyBorder="1" applyAlignment="1">
      <alignment horizontal="left" wrapText="1"/>
    </xf>
    <xf numFmtId="165" fontId="1" fillId="4" borderId="22" xfId="2" applyNumberFormat="1" applyFont="1" applyFill="1" applyBorder="1" applyAlignment="1" applyProtection="1">
      <alignment horizontal="right"/>
      <protection locked="0"/>
    </xf>
    <xf numFmtId="166" fontId="1" fillId="4" borderId="23" xfId="2" applyNumberFormat="1" applyFont="1" applyFill="1" applyBorder="1" applyAlignment="1" applyProtection="1">
      <alignment horizontal="right"/>
      <protection locked="0"/>
    </xf>
    <xf numFmtId="166" fontId="1" fillId="4" borderId="24" xfId="2" applyNumberFormat="1" applyFont="1" applyFill="1" applyBorder="1" applyAlignment="1" applyProtection="1">
      <alignment horizontal="right"/>
      <protection locked="0"/>
    </xf>
    <xf numFmtId="165" fontId="1" fillId="4" borderId="23" xfId="2" applyNumberFormat="1" applyFont="1" applyFill="1" applyBorder="1" applyAlignment="1" applyProtection="1">
      <alignment horizontal="right"/>
      <protection locked="0"/>
    </xf>
    <xf numFmtId="165" fontId="1" fillId="4" borderId="25" xfId="1" applyNumberFormat="1" applyFont="1" applyFill="1" applyBorder="1" applyAlignment="1">
      <alignment horizontal="right"/>
    </xf>
    <xf numFmtId="166" fontId="1" fillId="4" borderId="26" xfId="1" applyNumberFormat="1" applyFont="1" applyFill="1" applyBorder="1" applyAlignment="1">
      <alignment horizontal="right"/>
    </xf>
    <xf numFmtId="0" fontId="1" fillId="2" borderId="0" xfId="1" applyFont="1" applyFill="1" applyBorder="1" applyAlignment="1">
      <alignment horizontal="left" vertical="top"/>
    </xf>
    <xf numFmtId="0" fontId="0" fillId="4" borderId="35" xfId="0" applyFill="1" applyBorder="1" applyAlignment="1">
      <alignment horizontal="center"/>
    </xf>
    <xf numFmtId="0" fontId="0" fillId="4" borderId="10" xfId="0" applyFill="1" applyBorder="1" applyAlignment="1">
      <alignment horizontal="center"/>
    </xf>
    <xf numFmtId="0" fontId="0" fillId="4" borderId="16" xfId="0" applyFill="1" applyBorder="1" applyAlignment="1">
      <alignment horizontal="center"/>
    </xf>
    <xf numFmtId="0" fontId="0" fillId="0" borderId="36" xfId="0" applyFill="1" applyBorder="1" applyAlignment="1">
      <alignment horizontal="center"/>
    </xf>
    <xf numFmtId="0" fontId="0" fillId="0" borderId="37" xfId="0" applyFill="1" applyBorder="1" applyAlignment="1">
      <alignment horizontal="center"/>
    </xf>
    <xf numFmtId="0" fontId="0" fillId="0" borderId="18" xfId="0" applyFill="1" applyBorder="1" applyAlignment="1">
      <alignment horizontal="center"/>
    </xf>
    <xf numFmtId="0" fontId="0" fillId="0" borderId="20" xfId="0" applyFill="1" applyBorder="1" applyAlignment="1">
      <alignment horizontal="center"/>
    </xf>
    <xf numFmtId="0" fontId="1" fillId="2" borderId="36" xfId="1" applyFont="1" applyFill="1" applyBorder="1" applyAlignment="1">
      <alignment horizontal="left"/>
    </xf>
    <xf numFmtId="4" fontId="1" fillId="0" borderId="37" xfId="0" applyNumberFormat="1" applyFont="1" applyBorder="1"/>
    <xf numFmtId="167" fontId="1" fillId="0" borderId="18" xfId="0" applyNumberFormat="1" applyFont="1" applyBorder="1"/>
    <xf numFmtId="2" fontId="0" fillId="0" borderId="37" xfId="0" applyNumberFormat="1" applyBorder="1"/>
    <xf numFmtId="167" fontId="0" fillId="0" borderId="20" xfId="0" applyNumberFormat="1" applyBorder="1"/>
    <xf numFmtId="4" fontId="4" fillId="0" borderId="37" xfId="0" applyNumberFormat="1" applyFont="1" applyBorder="1"/>
    <xf numFmtId="167" fontId="4" fillId="0" borderId="18" xfId="0" applyNumberFormat="1" applyFont="1" applyBorder="1"/>
    <xf numFmtId="0" fontId="1" fillId="4" borderId="38" xfId="1" applyFont="1" applyFill="1" applyBorder="1" applyAlignment="1">
      <alignment horizontal="left"/>
    </xf>
    <xf numFmtId="4" fontId="4" fillId="4" borderId="39" xfId="0" applyNumberFormat="1" applyFont="1" applyFill="1" applyBorder="1"/>
    <xf numFmtId="167" fontId="4" fillId="4" borderId="24" xfId="0" applyNumberFormat="1" applyFont="1" applyFill="1" applyBorder="1"/>
    <xf numFmtId="4" fontId="1" fillId="4" borderId="39" xfId="0" applyNumberFormat="1" applyFont="1" applyFill="1" applyBorder="1"/>
    <xf numFmtId="167" fontId="1" fillId="4" borderId="24" xfId="0" applyNumberFormat="1" applyFont="1" applyFill="1" applyBorder="1"/>
    <xf numFmtId="0" fontId="0" fillId="4" borderId="39" xfId="0" applyFill="1" applyBorder="1"/>
    <xf numFmtId="167" fontId="0" fillId="4" borderId="26" xfId="0" applyNumberFormat="1" applyFill="1" applyBorder="1"/>
    <xf numFmtId="0" fontId="1" fillId="4" borderId="1" xfId="1" applyFont="1" applyFill="1" applyBorder="1" applyAlignment="1"/>
    <xf numFmtId="0" fontId="1" fillId="4" borderId="6" xfId="1" applyFont="1" applyFill="1" applyBorder="1" applyAlignment="1"/>
    <xf numFmtId="0" fontId="1" fillId="4" borderId="14" xfId="1" applyFont="1" applyFill="1" applyBorder="1" applyAlignment="1"/>
    <xf numFmtId="0" fontId="12" fillId="0" borderId="0" xfId="0" applyFont="1"/>
    <xf numFmtId="0" fontId="4" fillId="6" borderId="21" xfId="1" applyFont="1" applyFill="1" applyBorder="1" applyAlignment="1">
      <alignment horizontal="left" wrapText="1"/>
    </xf>
    <xf numFmtId="165" fontId="4" fillId="6" borderId="22" xfId="2" applyNumberFormat="1" applyFont="1" applyFill="1" applyBorder="1" applyAlignment="1" applyProtection="1">
      <alignment horizontal="right"/>
      <protection locked="0"/>
    </xf>
    <xf numFmtId="166" fontId="4" fillId="6" borderId="23" xfId="2" applyNumberFormat="1" applyFont="1" applyFill="1" applyBorder="1" applyAlignment="1" applyProtection="1">
      <alignment horizontal="right"/>
      <protection locked="0"/>
    </xf>
    <xf numFmtId="165" fontId="4" fillId="6" borderId="22" xfId="1" applyNumberFormat="1" applyFont="1" applyFill="1" applyBorder="1" applyAlignment="1">
      <alignment horizontal="right"/>
    </xf>
    <xf numFmtId="166" fontId="4" fillId="6" borderId="26" xfId="1" applyNumberFormat="1" applyFont="1" applyFill="1" applyBorder="1" applyAlignment="1">
      <alignment horizontal="right"/>
    </xf>
    <xf numFmtId="3" fontId="1" fillId="0" borderId="37" xfId="0" applyNumberFormat="1" applyFont="1" applyBorder="1"/>
    <xf numFmtId="168" fontId="1" fillId="0" borderId="18" xfId="0" applyNumberFormat="1" applyFont="1" applyBorder="1"/>
    <xf numFmtId="165" fontId="0" fillId="0" borderId="37" xfId="0" applyNumberFormat="1" applyBorder="1"/>
    <xf numFmtId="168" fontId="0" fillId="0" borderId="20" xfId="0" applyNumberFormat="1" applyBorder="1"/>
    <xf numFmtId="3" fontId="4" fillId="0" borderId="37" xfId="0" applyNumberFormat="1" applyFont="1" applyBorder="1"/>
    <xf numFmtId="168" fontId="4" fillId="0" borderId="18" xfId="0" applyNumberFormat="1" applyFont="1" applyBorder="1"/>
    <xf numFmtId="3" fontId="4" fillId="4" borderId="39" xfId="0" applyNumberFormat="1" applyFont="1" applyFill="1" applyBorder="1"/>
    <xf numFmtId="168" fontId="4" fillId="4" borderId="24" xfId="0" applyNumberFormat="1" applyFont="1" applyFill="1" applyBorder="1"/>
    <xf numFmtId="165" fontId="0" fillId="4" borderId="39" xfId="0" applyNumberFormat="1" applyFill="1" applyBorder="1"/>
    <xf numFmtId="168" fontId="0" fillId="4" borderId="26" xfId="0" applyNumberFormat="1" applyFill="1" applyBorder="1"/>
    <xf numFmtId="0" fontId="11" fillId="0" borderId="0" xfId="0" applyFont="1"/>
    <xf numFmtId="3" fontId="1" fillId="2" borderId="6" xfId="1" applyNumberFormat="1" applyFont="1" applyFill="1" applyBorder="1" applyAlignment="1">
      <alignment horizontal="left" wrapText="1"/>
    </xf>
    <xf numFmtId="166" fontId="4" fillId="6" borderId="26" xfId="2" applyNumberFormat="1" applyFont="1" applyFill="1" applyBorder="1" applyAlignment="1" applyProtection="1">
      <alignment horizontal="right"/>
      <protection locked="0"/>
    </xf>
    <xf numFmtId="3" fontId="1" fillId="4" borderId="39" xfId="0" applyNumberFormat="1" applyFont="1" applyFill="1" applyBorder="1"/>
    <xf numFmtId="168" fontId="1" fillId="4" borderId="24" xfId="0" applyNumberFormat="1" applyFont="1" applyFill="1" applyBorder="1"/>
    <xf numFmtId="0" fontId="0" fillId="4" borderId="44" xfId="0" applyFill="1" applyBorder="1" applyAlignment="1">
      <alignment horizontal="center"/>
    </xf>
    <xf numFmtId="0" fontId="0" fillId="0" borderId="45" xfId="0" applyFill="1" applyBorder="1" applyAlignment="1">
      <alignment horizontal="center"/>
    </xf>
    <xf numFmtId="168" fontId="4" fillId="0" borderId="45" xfId="0" applyNumberFormat="1" applyFont="1" applyBorder="1"/>
    <xf numFmtId="168" fontId="1" fillId="0" borderId="45" xfId="0" applyNumberFormat="1" applyFont="1" applyBorder="1"/>
    <xf numFmtId="168" fontId="4" fillId="4" borderId="46" xfId="0" applyNumberFormat="1" applyFont="1" applyFill="1" applyBorder="1"/>
    <xf numFmtId="168" fontId="1" fillId="0" borderId="20" xfId="0" applyNumberFormat="1" applyFont="1" applyBorder="1"/>
    <xf numFmtId="168" fontId="4" fillId="0" borderId="20" xfId="0" applyNumberFormat="1" applyFont="1" applyBorder="1"/>
    <xf numFmtId="168" fontId="4" fillId="4" borderId="26" xfId="0" applyNumberFormat="1" applyFont="1" applyFill="1" applyBorder="1"/>
    <xf numFmtId="0" fontId="12" fillId="0" borderId="0" xfId="0" applyFont="1" applyAlignment="1">
      <alignment horizontal="left" wrapText="1"/>
    </xf>
    <xf numFmtId="0" fontId="4" fillId="4" borderId="2" xfId="1" applyFont="1" applyFill="1" applyBorder="1" applyAlignment="1">
      <alignment horizontal="center" vertical="center" wrapText="1"/>
    </xf>
    <xf numFmtId="0" fontId="4" fillId="4" borderId="3" xfId="1" applyFont="1" applyFill="1" applyBorder="1" applyAlignment="1">
      <alignment horizontal="center" vertical="center" wrapText="1"/>
    </xf>
    <xf numFmtId="0" fontId="4" fillId="4" borderId="4" xfId="1" applyFont="1" applyFill="1" applyBorder="1" applyAlignment="1">
      <alignment horizontal="center" vertical="center" wrapText="1"/>
    </xf>
    <xf numFmtId="0" fontId="4" fillId="4" borderId="5" xfId="1" applyFont="1" applyFill="1" applyBorder="1" applyAlignment="1">
      <alignment horizontal="center" vertical="center" wrapText="1"/>
    </xf>
    <xf numFmtId="0" fontId="4" fillId="4" borderId="12" xfId="1" applyFont="1" applyFill="1" applyBorder="1" applyAlignment="1">
      <alignment horizontal="center" vertical="center" wrapText="1"/>
    </xf>
    <xf numFmtId="0" fontId="4" fillId="4" borderId="13" xfId="1" applyFont="1" applyFill="1" applyBorder="1" applyAlignment="1">
      <alignment horizontal="center" vertical="center" wrapText="1"/>
    </xf>
    <xf numFmtId="0" fontId="4" fillId="4" borderId="7" xfId="1" applyFont="1" applyFill="1" applyBorder="1" applyAlignment="1">
      <alignment horizontal="center" vertical="center" wrapText="1"/>
    </xf>
    <xf numFmtId="0" fontId="4" fillId="4" borderId="8" xfId="1" applyFont="1" applyFill="1" applyBorder="1" applyAlignment="1">
      <alignment horizontal="center" vertical="center"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5" borderId="11" xfId="1" applyFont="1" applyFill="1" applyBorder="1" applyAlignment="1">
      <alignment horizontal="center" vertical="center" wrapText="1"/>
    </xf>
    <xf numFmtId="0" fontId="4" fillId="5" borderId="9" xfId="1" applyFont="1" applyFill="1" applyBorder="1" applyAlignment="1">
      <alignment horizontal="center" vertical="center" wrapText="1"/>
    </xf>
    <xf numFmtId="0" fontId="4" fillId="5" borderId="10" xfId="1" applyFont="1" applyFill="1" applyBorder="1" applyAlignment="1">
      <alignment horizontal="center" vertical="center" wrapText="1"/>
    </xf>
    <xf numFmtId="0" fontId="1" fillId="2" borderId="0" xfId="0" applyFont="1" applyFill="1" applyAlignment="1">
      <alignment horizontal="left" vertical="top" wrapText="1"/>
    </xf>
    <xf numFmtId="165" fontId="4" fillId="5" borderId="15" xfId="3" applyNumberFormat="1" applyFont="1" applyFill="1" applyBorder="1" applyAlignment="1">
      <alignment horizontal="center" vertical="center" wrapText="1"/>
    </xf>
    <xf numFmtId="165" fontId="4" fillId="5" borderId="10" xfId="3"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27" xfId="1" applyFont="1" applyFill="1" applyBorder="1" applyAlignment="1">
      <alignment horizontal="center" vertical="center"/>
    </xf>
    <xf numFmtId="0" fontId="4" fillId="4" borderId="28" xfId="1" applyFont="1" applyFill="1" applyBorder="1" applyAlignment="1">
      <alignment horizontal="center" vertical="center" wrapText="1"/>
    </xf>
    <xf numFmtId="165" fontId="4" fillId="4" borderId="17" xfId="3" applyNumberFormat="1" applyFont="1" applyFill="1" applyBorder="1" applyAlignment="1">
      <alignment horizontal="center" vertical="center" wrapText="1"/>
    </xf>
    <xf numFmtId="165" fontId="4" fillId="4" borderId="20" xfId="3" applyNumberFormat="1" applyFont="1" applyFill="1" applyBorder="1" applyAlignment="1">
      <alignment horizontal="center" vertical="center" wrapText="1"/>
    </xf>
    <xf numFmtId="165" fontId="4" fillId="4" borderId="7" xfId="3" applyNumberFormat="1" applyFont="1" applyFill="1" applyBorder="1" applyAlignment="1">
      <alignment horizontal="center" vertical="center" wrapText="1"/>
    </xf>
    <xf numFmtId="165" fontId="4" fillId="4" borderId="13" xfId="3" applyNumberFormat="1" applyFont="1" applyFill="1" applyBorder="1" applyAlignment="1">
      <alignment horizontal="center" vertical="center" wrapText="1"/>
    </xf>
    <xf numFmtId="0" fontId="4" fillId="4" borderId="11" xfId="1" applyFont="1" applyFill="1" applyBorder="1" applyAlignment="1">
      <alignment horizontal="center" vertical="center" wrapText="1"/>
    </xf>
    <xf numFmtId="165" fontId="4" fillId="4" borderId="15" xfId="3" applyNumberFormat="1" applyFont="1" applyFill="1" applyBorder="1" applyAlignment="1">
      <alignment horizontal="center" vertical="center" wrapText="1"/>
    </xf>
    <xf numFmtId="165" fontId="4" fillId="4" borderId="10" xfId="3" applyNumberFormat="1" applyFont="1" applyFill="1" applyBorder="1" applyAlignment="1">
      <alignment horizontal="center" vertical="center" wrapText="1"/>
    </xf>
    <xf numFmtId="0" fontId="11" fillId="0" borderId="0" xfId="0" applyFont="1" applyAlignment="1">
      <alignment horizontal="left" wrapText="1"/>
    </xf>
    <xf numFmtId="0" fontId="0" fillId="4" borderId="1" xfId="0" applyFill="1" applyBorder="1" applyAlignment="1">
      <alignment horizontal="center"/>
    </xf>
    <xf numFmtId="0" fontId="0" fillId="4" borderId="14" xfId="0" applyFill="1" applyBorder="1" applyAlignment="1">
      <alignment horizontal="center"/>
    </xf>
    <xf numFmtId="0" fontId="11" fillId="4" borderId="34"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27" xfId="0" applyFont="1" applyFill="1" applyBorder="1" applyAlignment="1">
      <alignment horizontal="center" vertical="center" wrapText="1"/>
    </xf>
    <xf numFmtId="0" fontId="1" fillId="2" borderId="0" xfId="1" applyFont="1" applyFill="1" applyBorder="1" applyAlignment="1">
      <alignment horizontal="left" vertical="top" wrapText="1"/>
    </xf>
    <xf numFmtId="0" fontId="4" fillId="4" borderId="33" xfId="1" applyFont="1" applyFill="1" applyBorder="1" applyAlignment="1">
      <alignment horizontal="center" vertical="center" wrapText="1"/>
    </xf>
    <xf numFmtId="0" fontId="4" fillId="4" borderId="27" xfId="1" applyFont="1" applyFill="1" applyBorder="1" applyAlignment="1">
      <alignment horizontal="center" vertical="center" wrapText="1"/>
    </xf>
    <xf numFmtId="0" fontId="4" fillId="4" borderId="17" xfId="1" applyFont="1" applyFill="1" applyBorder="1" applyAlignment="1">
      <alignment horizontal="center" vertical="center" wrapText="1"/>
    </xf>
    <xf numFmtId="0" fontId="4" fillId="4" borderId="0" xfId="1" applyFont="1" applyFill="1" applyBorder="1" applyAlignment="1">
      <alignment horizontal="center" vertical="center" wrapText="1"/>
    </xf>
    <xf numFmtId="0" fontId="4" fillId="5" borderId="17" xfId="1" applyFont="1" applyFill="1" applyBorder="1" applyAlignment="1">
      <alignment horizontal="center" vertical="center" wrapText="1"/>
    </xf>
    <xf numFmtId="0" fontId="4" fillId="5" borderId="0" xfId="1" applyFont="1" applyFill="1" applyBorder="1" applyAlignment="1">
      <alignment horizontal="center" vertical="center" wrapText="1"/>
    </xf>
    <xf numFmtId="0" fontId="4" fillId="4" borderId="18" xfId="1" applyFont="1" applyFill="1" applyBorder="1" applyAlignment="1">
      <alignment horizontal="center" vertical="center" wrapText="1"/>
    </xf>
    <xf numFmtId="0" fontId="4" fillId="4" borderId="20" xfId="1" applyFont="1" applyFill="1" applyBorder="1" applyAlignment="1">
      <alignment horizontal="center" vertical="center" wrapText="1"/>
    </xf>
    <xf numFmtId="0" fontId="11" fillId="0" borderId="0" xfId="0" applyFont="1" applyAlignment="1">
      <alignment horizontal="left" vertical="top" wrapText="1"/>
    </xf>
    <xf numFmtId="0" fontId="11" fillId="4" borderId="40"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11" fillId="4" borderId="42" xfId="0" applyFont="1" applyFill="1" applyBorder="1" applyAlignment="1">
      <alignment horizontal="center" vertical="center" wrapText="1"/>
    </xf>
    <xf numFmtId="0" fontId="0" fillId="4" borderId="41" xfId="0" applyFill="1" applyBorder="1" applyAlignment="1">
      <alignment horizontal="left"/>
    </xf>
    <xf numFmtId="0" fontId="0" fillId="4" borderId="3" xfId="0" applyFill="1" applyBorder="1" applyAlignment="1">
      <alignment horizontal="left"/>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33" xfId="0" applyFont="1" applyFill="1" applyBorder="1" applyAlignment="1">
      <alignment horizontal="center" vertical="center"/>
    </xf>
    <xf numFmtId="0" fontId="11" fillId="4" borderId="2" xfId="0" applyFont="1" applyFill="1" applyBorder="1" applyAlignment="1">
      <alignment horizontal="center" vertical="center" wrapText="1"/>
    </xf>
    <xf numFmtId="0" fontId="11" fillId="4" borderId="33" xfId="0" applyFont="1" applyFill="1" applyBorder="1" applyAlignment="1">
      <alignment horizontal="center" vertical="center" wrapText="1"/>
    </xf>
    <xf numFmtId="0" fontId="0" fillId="4" borderId="6" xfId="0" applyFill="1" applyBorder="1" applyAlignment="1">
      <alignment horizontal="center"/>
    </xf>
    <xf numFmtId="0" fontId="11" fillId="0" borderId="0" xfId="0" applyFont="1" applyAlignment="1">
      <alignment horizontal="left" vertical="center" wrapText="1"/>
    </xf>
    <xf numFmtId="0" fontId="11" fillId="4" borderId="47" xfId="0" applyFont="1" applyFill="1" applyBorder="1" applyAlignment="1">
      <alignment horizontal="center" vertical="center" wrapText="1"/>
    </xf>
  </cellXfs>
  <cellStyles count="7">
    <cellStyle name="Normal 11 2" xfId="5"/>
    <cellStyle name="Normal 14 3" xfId="4"/>
    <cellStyle name="Normal 2" xfId="1"/>
    <cellStyle name="Normal 20" xfId="6"/>
    <cellStyle name="Normal_PISAPartIContext_Filled 3 2" xfId="3"/>
    <cellStyle name="Normal_PISAPartIIStudents_Filled 4 2" xfId="2"/>
    <cellStyle name="Normale" xfId="0" builtinId="0"/>
  </cellStyles>
  <dxfs count="1">
    <dxf>
      <font>
        <b/>
        <i val="0"/>
        <strike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EAT12_1"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AS/CD%20Australia/PISA%20Plus/PISA%20Plus%20Final%20Charts/IRPISAPlus_Chap5_ChartCorrec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S5\sdataELS\TEMP\SUBSNEU.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S5\sdataELS\Q_ISC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ecdshare.oecd.org/TEMP/prod%20levels%20manufacturin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ecdshare.oecd.org/TEMP/IJSTECH.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applic/uoe/ind2002/calcul_B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prod%20levels%20manufacturing.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NWB/POpul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Bureauparis-ser\Projects\Applic\PISA\Initial%20Report\PISA%20Final%20and%20Old%20Charts%20in%20Excel\Chapter%205\Dat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T12_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01"/>
    </sheetNames>
    <sheetDataSet>
      <sheetData sheetId="0" refreshError="1">
        <row r="3">
          <cell r="B3">
            <v>1</v>
          </cell>
        </row>
        <row r="4">
          <cell r="B4" t="str">
            <v>Scholarships/grants from public sources</v>
          </cell>
        </row>
        <row r="5">
          <cell r="B5" t="str">
            <v>Sc./gr. undivided</v>
          </cell>
        </row>
        <row r="6">
          <cell r="B6" t="str">
            <v>n</v>
          </cell>
        </row>
        <row r="7">
          <cell r="B7">
            <v>253.5</v>
          </cell>
        </row>
        <row r="14">
          <cell r="B14" t="str">
            <v>x:ISC3</v>
          </cell>
        </row>
        <row r="16">
          <cell r="B16" t="str">
            <v>n</v>
          </cell>
        </row>
        <row r="17">
          <cell r="B17">
            <v>50.1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3"/>
    </sheetNames>
    <sheetDataSet>
      <sheetData sheetId="0" refreshError="1">
        <row r="1">
          <cell r="A1" t="str">
            <v>LCNTRY</v>
          </cell>
          <cell r="B1" t="str">
            <v>100</v>
          </cell>
          <cell r="C1" t="str">
            <v>110</v>
          </cell>
          <cell r="D1" t="str">
            <v>120</v>
          </cell>
          <cell r="E1" t="str">
            <v>210</v>
          </cell>
          <cell r="F1" t="str">
            <v>220</v>
          </cell>
          <cell r="G1" t="str">
            <v>300</v>
          </cell>
          <cell r="H1" t="str">
            <v>410</v>
          </cell>
          <cell r="I1" t="str">
            <v>420</v>
          </cell>
          <cell r="J1" t="str">
            <v>510</v>
          </cell>
          <cell r="K1" t="str">
            <v>520</v>
          </cell>
          <cell r="L1" t="str">
            <v>530</v>
          </cell>
          <cell r="M1" t="str">
            <v>540</v>
          </cell>
          <cell r="N1" t="str">
            <v>550</v>
          </cell>
          <cell r="O1" t="str">
            <v>800</v>
          </cell>
        </row>
        <row r="2">
          <cell r="A2" t="str">
            <v>Australia</v>
          </cell>
          <cell r="B2" t="str">
            <v/>
          </cell>
          <cell r="C2" t="str">
            <v/>
          </cell>
          <cell r="D2" t="str">
            <v/>
          </cell>
          <cell r="E2" t="str">
            <v/>
          </cell>
          <cell r="F2" t="str">
            <v/>
          </cell>
          <cell r="G2">
            <v>2.6</v>
          </cell>
          <cell r="H2" t="str">
            <v/>
          </cell>
          <cell r="I2" t="str">
            <v/>
          </cell>
          <cell r="J2" t="str">
            <v/>
          </cell>
          <cell r="K2" t="str">
            <v/>
          </cell>
          <cell r="L2">
            <v>60</v>
          </cell>
          <cell r="M2" t="str">
            <v/>
          </cell>
          <cell r="N2" t="str">
            <v/>
          </cell>
          <cell r="O2" t="str">
            <v/>
          </cell>
        </row>
        <row r="3">
          <cell r="A3" t="str">
            <v>Austria</v>
          </cell>
          <cell r="B3">
            <v>283</v>
          </cell>
          <cell r="C3" t="str">
            <v/>
          </cell>
          <cell r="D3" t="str">
            <v/>
          </cell>
          <cell r="E3" t="str">
            <v/>
          </cell>
          <cell r="F3" t="str">
            <v/>
          </cell>
          <cell r="G3" t="str">
            <v/>
          </cell>
          <cell r="H3" t="str">
            <v/>
          </cell>
          <cell r="I3" t="str">
            <v/>
          </cell>
          <cell r="J3" t="str">
            <v/>
          </cell>
          <cell r="K3" t="str">
            <v/>
          </cell>
          <cell r="L3">
            <v>648.5</v>
          </cell>
          <cell r="M3" t="str">
            <v/>
          </cell>
          <cell r="N3">
            <v>201.1</v>
          </cell>
          <cell r="O3" t="str">
            <v/>
          </cell>
        </row>
        <row r="4">
          <cell r="A4" t="str">
            <v>Canada</v>
          </cell>
          <cell r="B4" t="str">
            <v/>
          </cell>
          <cell r="C4" t="str">
            <v/>
          </cell>
          <cell r="D4" t="str">
            <v/>
          </cell>
          <cell r="E4" t="str">
            <v/>
          </cell>
          <cell r="F4" t="str">
            <v/>
          </cell>
          <cell r="G4" t="str">
            <v/>
          </cell>
          <cell r="H4" t="str">
            <v/>
          </cell>
          <cell r="I4" t="str">
            <v/>
          </cell>
          <cell r="J4" t="str">
            <v/>
          </cell>
          <cell r="K4" t="str">
            <v/>
          </cell>
          <cell r="L4" t="str">
            <v/>
          </cell>
          <cell r="M4" t="str">
            <v/>
          </cell>
          <cell r="N4" t="str">
            <v/>
          </cell>
          <cell r="O4" t="str">
            <v/>
          </cell>
        </row>
        <row r="5">
          <cell r="A5" t="str">
            <v>Czech Republic</v>
          </cell>
          <cell r="B5" t="str">
            <v/>
          </cell>
          <cell r="C5" t="str">
            <v/>
          </cell>
          <cell r="D5">
            <v>5</v>
          </cell>
          <cell r="E5" t="str">
            <v/>
          </cell>
          <cell r="F5" t="str">
            <v/>
          </cell>
          <cell r="G5">
            <v>3280</v>
          </cell>
          <cell r="H5" t="str">
            <v/>
          </cell>
          <cell r="I5">
            <v>1204</v>
          </cell>
          <cell r="J5">
            <v>903</v>
          </cell>
          <cell r="K5">
            <v>467</v>
          </cell>
          <cell r="L5">
            <v>51</v>
          </cell>
          <cell r="M5">
            <v>135</v>
          </cell>
          <cell r="N5">
            <v>1000</v>
          </cell>
          <cell r="O5" t="str">
            <v/>
          </cell>
        </row>
        <row r="6">
          <cell r="A6" t="str">
            <v>Denmark</v>
          </cell>
          <cell r="B6" t="str">
            <v/>
          </cell>
          <cell r="C6" t="str">
            <v/>
          </cell>
          <cell r="D6">
            <v>2299</v>
          </cell>
          <cell r="E6">
            <v>120.2</v>
          </cell>
          <cell r="F6" t="str">
            <v/>
          </cell>
          <cell r="G6" t="str">
            <v/>
          </cell>
          <cell r="H6" t="str">
            <v/>
          </cell>
          <cell r="I6" t="str">
            <v/>
          </cell>
          <cell r="J6" t="str">
            <v/>
          </cell>
          <cell r="K6" t="str">
            <v/>
          </cell>
          <cell r="L6" t="str">
            <v/>
          </cell>
          <cell r="M6" t="str">
            <v/>
          </cell>
          <cell r="N6" t="str">
            <v/>
          </cell>
          <cell r="O6" t="str">
            <v/>
          </cell>
        </row>
        <row r="7">
          <cell r="A7" t="str">
            <v>Finland</v>
          </cell>
          <cell r="B7" t="str">
            <v/>
          </cell>
          <cell r="C7" t="str">
            <v/>
          </cell>
          <cell r="D7">
            <v>1046</v>
          </cell>
          <cell r="E7" t="str">
            <v/>
          </cell>
          <cell r="F7">
            <v>172</v>
          </cell>
          <cell r="G7" t="str">
            <v/>
          </cell>
          <cell r="H7" t="str">
            <v/>
          </cell>
          <cell r="I7" t="str">
            <v/>
          </cell>
          <cell r="J7">
            <v>221</v>
          </cell>
          <cell r="K7" t="str">
            <v/>
          </cell>
          <cell r="L7" t="str">
            <v/>
          </cell>
          <cell r="M7" t="str">
            <v/>
          </cell>
          <cell r="N7" t="str">
            <v/>
          </cell>
          <cell r="O7" t="str">
            <v/>
          </cell>
        </row>
        <row r="8">
          <cell r="A8" t="str">
            <v>France</v>
          </cell>
          <cell r="B8" t="str">
            <v/>
          </cell>
          <cell r="C8" t="str">
            <v/>
          </cell>
          <cell r="D8">
            <v>3179</v>
          </cell>
          <cell r="E8" t="str">
            <v/>
          </cell>
          <cell r="F8" t="str">
            <v/>
          </cell>
          <cell r="G8">
            <v>1155</v>
          </cell>
          <cell r="H8" t="str">
            <v/>
          </cell>
          <cell r="I8">
            <v>1216</v>
          </cell>
          <cell r="J8">
            <v>5824</v>
          </cell>
          <cell r="K8" t="str">
            <v/>
          </cell>
          <cell r="L8">
            <v>3421</v>
          </cell>
          <cell r="M8">
            <v>996</v>
          </cell>
          <cell r="N8">
            <v>69</v>
          </cell>
          <cell r="O8" t="str">
            <v/>
          </cell>
        </row>
        <row r="9">
          <cell r="A9" t="str">
            <v>Greece</v>
          </cell>
          <cell r="B9" t="str">
            <v/>
          </cell>
          <cell r="C9" t="str">
            <v/>
          </cell>
          <cell r="D9">
            <v>161.517809</v>
          </cell>
          <cell r="E9" t="str">
            <v/>
          </cell>
          <cell r="F9" t="str">
            <v/>
          </cell>
          <cell r="G9" t="str">
            <v/>
          </cell>
          <cell r="H9" t="str">
            <v/>
          </cell>
          <cell r="I9" t="str">
            <v/>
          </cell>
          <cell r="J9" t="str">
            <v/>
          </cell>
          <cell r="K9" t="str">
            <v/>
          </cell>
          <cell r="L9" t="str">
            <v/>
          </cell>
          <cell r="M9" t="str">
            <v/>
          </cell>
          <cell r="N9" t="str">
            <v/>
          </cell>
          <cell r="O9" t="str">
            <v/>
          </cell>
        </row>
        <row r="10">
          <cell r="A10" t="str">
            <v>Ireland</v>
          </cell>
          <cell r="B10" t="str">
            <v/>
          </cell>
          <cell r="C10" t="str">
            <v/>
          </cell>
          <cell r="D10" t="str">
            <v/>
          </cell>
          <cell r="E10" t="str">
            <v/>
          </cell>
          <cell r="F10" t="str">
            <v/>
          </cell>
          <cell r="G10">
            <v>22</v>
          </cell>
          <cell r="H10" t="str">
            <v/>
          </cell>
          <cell r="I10" t="str">
            <v/>
          </cell>
          <cell r="J10" t="str">
            <v/>
          </cell>
          <cell r="K10" t="str">
            <v/>
          </cell>
          <cell r="L10">
            <v>7.4</v>
          </cell>
          <cell r="M10" t="str">
            <v/>
          </cell>
          <cell r="N10">
            <v>1.4</v>
          </cell>
          <cell r="O10" t="str">
            <v/>
          </cell>
        </row>
        <row r="11">
          <cell r="A11" t="str">
            <v>New Zealand</v>
          </cell>
          <cell r="B11" t="str">
            <v/>
          </cell>
          <cell r="C11" t="str">
            <v/>
          </cell>
          <cell r="D11">
            <v>2.2639999999999998</v>
          </cell>
          <cell r="E11">
            <v>68.296000000000006</v>
          </cell>
          <cell r="F11" t="str">
            <v/>
          </cell>
          <cell r="G11">
            <v>130.87899999999999</v>
          </cell>
          <cell r="H11" t="str">
            <v/>
          </cell>
          <cell r="I11" t="str">
            <v/>
          </cell>
          <cell r="J11">
            <v>2.1139999999999999</v>
          </cell>
          <cell r="K11" t="str">
            <v/>
          </cell>
          <cell r="L11" t="str">
            <v/>
          </cell>
          <cell r="M11" t="str">
            <v/>
          </cell>
          <cell r="N11" t="str">
            <v/>
          </cell>
          <cell r="O11" t="str">
            <v/>
          </cell>
        </row>
        <row r="12">
          <cell r="A12" t="str">
            <v>Spain</v>
          </cell>
          <cell r="B12" t="str">
            <v/>
          </cell>
          <cell r="C12">
            <v>0</v>
          </cell>
          <cell r="D12">
            <v>28973.3</v>
          </cell>
          <cell r="E12" t="str">
            <v/>
          </cell>
          <cell r="F12" t="str">
            <v/>
          </cell>
          <cell r="G12" t="str">
            <v/>
          </cell>
          <cell r="H12" t="str">
            <v/>
          </cell>
          <cell r="I12" t="str">
            <v/>
          </cell>
          <cell r="J12" t="str">
            <v/>
          </cell>
          <cell r="K12" t="str">
            <v/>
          </cell>
          <cell r="L12" t="str">
            <v/>
          </cell>
          <cell r="M12" t="str">
            <v/>
          </cell>
          <cell r="N12" t="str">
            <v/>
          </cell>
          <cell r="O12" t="str">
            <v/>
          </cell>
        </row>
        <row r="13">
          <cell r="A13" t="str">
            <v>Sweden</v>
          </cell>
          <cell r="B13" t="str">
            <v/>
          </cell>
          <cell r="C13" t="str">
            <v/>
          </cell>
          <cell r="D13">
            <v>5212</v>
          </cell>
          <cell r="E13">
            <v>7512</v>
          </cell>
          <cell r="F13" t="str">
            <v/>
          </cell>
          <cell r="G13">
            <v>2290</v>
          </cell>
          <cell r="H13" t="str">
            <v/>
          </cell>
          <cell r="I13" t="str">
            <v/>
          </cell>
          <cell r="J13" t="str">
            <v/>
          </cell>
          <cell r="K13">
            <v>906</v>
          </cell>
          <cell r="L13">
            <v>670</v>
          </cell>
          <cell r="M13">
            <v>230</v>
          </cell>
          <cell r="N13">
            <v>500</v>
          </cell>
          <cell r="O13">
            <v>700</v>
          </cell>
        </row>
        <row r="14">
          <cell r="A14" t="str">
            <v>Switzerland</v>
          </cell>
          <cell r="B14" t="str">
            <v/>
          </cell>
          <cell r="C14" t="str">
            <v/>
          </cell>
          <cell r="D14">
            <v>191.2</v>
          </cell>
          <cell r="E14">
            <v>6.2</v>
          </cell>
          <cell r="F14" t="str">
            <v/>
          </cell>
          <cell r="G14" t="str">
            <v/>
          </cell>
          <cell r="H14" t="str">
            <v/>
          </cell>
          <cell r="I14" t="str">
            <v/>
          </cell>
          <cell r="J14" t="str">
            <v/>
          </cell>
          <cell r="K14" t="str">
            <v/>
          </cell>
          <cell r="L14" t="str">
            <v/>
          </cell>
          <cell r="M14" t="str">
            <v/>
          </cell>
          <cell r="N14" t="str">
            <v/>
          </cell>
          <cell r="O14" t="str">
            <v/>
          </cell>
        </row>
        <row r="15">
          <cell r="A15" t="str">
            <v>United Kingdom</v>
          </cell>
          <cell r="B15" t="str">
            <v/>
          </cell>
          <cell r="C15">
            <v>193.4</v>
          </cell>
          <cell r="D15">
            <v>232.2</v>
          </cell>
          <cell r="E15" t="str">
            <v/>
          </cell>
          <cell r="F15">
            <v>11.6</v>
          </cell>
          <cell r="G15" t="str">
            <v/>
          </cell>
          <cell r="H15" t="str">
            <v/>
          </cell>
          <cell r="I15" t="str">
            <v/>
          </cell>
          <cell r="J15" t="str">
            <v/>
          </cell>
          <cell r="K15" t="str">
            <v/>
          </cell>
          <cell r="L15" t="str">
            <v/>
          </cell>
          <cell r="M15" t="str">
            <v/>
          </cell>
          <cell r="N15" t="str">
            <v/>
          </cell>
          <cell r="O15" t="str">
            <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sheetData sheetId="1"/>
      <sheetData sheetId="2"/>
      <sheetData sheetId="3"/>
      <sheetData sheetId="4"/>
      <sheetData sheetId="5"/>
      <sheetData sheetId="6"/>
      <sheetData sheetId="7"/>
      <sheetData sheetId="8"/>
      <sheetData sheetId="9">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62.745000000000005</v>
          </cell>
          <cell r="E5">
            <v>64.038000000000011</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74.875999999999991</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66.676999999999992</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67.801999999999992</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75.646999999999991</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78.97399999999999</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72.592000000000013</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49.882999999999996</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68.73599999999999</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62.471000000000004</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80.432999999999993</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81.865000000000009</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64.243000000000009</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71.74199999999999</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sheetData sheetId="1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75"/>
  <sheetViews>
    <sheetView zoomScale="80" zoomScaleNormal="80" workbookViewId="0">
      <selection activeCell="B1" sqref="B1:P1"/>
    </sheetView>
  </sheetViews>
  <sheetFormatPr defaultColWidth="8.85546875" defaultRowHeight="12.75" x14ac:dyDescent="0.2"/>
  <cols>
    <col min="1" max="1" width="8.85546875" style="5"/>
    <col min="2" max="2" width="34.140625" style="5" customWidth="1"/>
    <col min="3" max="8" width="10.140625" style="1" customWidth="1"/>
    <col min="9" max="14" width="10.140625" style="1" hidden="1" customWidth="1"/>
    <col min="15" max="16" width="10.140625" style="1" customWidth="1"/>
    <col min="17" max="16384" width="8.85546875" style="5"/>
  </cols>
  <sheetData>
    <row r="1" spans="2:16" ht="29.25" customHeight="1" x14ac:dyDescent="0.2">
      <c r="B1" s="165" t="s">
        <v>119</v>
      </c>
      <c r="C1" s="165"/>
      <c r="D1" s="165"/>
      <c r="E1" s="165"/>
      <c r="F1" s="165"/>
      <c r="G1" s="165"/>
      <c r="H1" s="165"/>
      <c r="I1" s="165"/>
      <c r="J1" s="165"/>
      <c r="K1" s="165"/>
      <c r="L1" s="165"/>
      <c r="M1" s="165"/>
      <c r="N1" s="165"/>
      <c r="O1" s="165"/>
      <c r="P1" s="165"/>
    </row>
    <row r="2" spans="2:16" ht="16.5" customHeight="1" thickBot="1" x14ac:dyDescent="0.25">
      <c r="B2" s="6"/>
      <c r="C2" s="4"/>
      <c r="D2" s="4"/>
      <c r="E2" s="4"/>
      <c r="F2" s="4"/>
      <c r="G2" s="4"/>
      <c r="H2" s="4"/>
      <c r="I2" s="7"/>
      <c r="J2" s="4"/>
      <c r="K2" s="7"/>
      <c r="L2" s="4"/>
      <c r="M2" s="4"/>
      <c r="N2" s="4"/>
      <c r="O2" s="4"/>
      <c r="P2" s="4"/>
    </row>
    <row r="3" spans="2:16" ht="24" customHeight="1" x14ac:dyDescent="0.2">
      <c r="B3" s="8"/>
      <c r="C3" s="166" t="s">
        <v>60</v>
      </c>
      <c r="D3" s="167"/>
      <c r="E3" s="167"/>
      <c r="F3" s="167"/>
      <c r="G3" s="167"/>
      <c r="H3" s="167"/>
      <c r="I3" s="167"/>
      <c r="J3" s="167"/>
      <c r="K3" s="167"/>
      <c r="L3" s="167"/>
      <c r="M3" s="167"/>
      <c r="N3" s="167"/>
      <c r="O3" s="168" t="s">
        <v>65</v>
      </c>
      <c r="P3" s="169"/>
    </row>
    <row r="4" spans="2:16" ht="171.75" customHeight="1" x14ac:dyDescent="0.2">
      <c r="B4" s="9"/>
      <c r="C4" s="172" t="s">
        <v>61</v>
      </c>
      <c r="D4" s="173"/>
      <c r="E4" s="174" t="s">
        <v>63</v>
      </c>
      <c r="F4" s="175"/>
      <c r="G4" s="174" t="s">
        <v>62</v>
      </c>
      <c r="H4" s="175"/>
      <c r="I4" s="176" t="s">
        <v>0</v>
      </c>
      <c r="J4" s="176"/>
      <c r="K4" s="177" t="s">
        <v>1</v>
      </c>
      <c r="L4" s="178"/>
      <c r="M4" s="176" t="s">
        <v>2</v>
      </c>
      <c r="N4" s="176"/>
      <c r="O4" s="170"/>
      <c r="P4" s="171"/>
    </row>
    <row r="5" spans="2:16" x14ac:dyDescent="0.2">
      <c r="B5" s="10"/>
      <c r="C5" s="11" t="s">
        <v>3</v>
      </c>
      <c r="D5" s="13" t="s">
        <v>64</v>
      </c>
      <c r="E5" s="12" t="s">
        <v>3</v>
      </c>
      <c r="F5" s="13" t="s">
        <v>64</v>
      </c>
      <c r="G5" s="12" t="s">
        <v>3</v>
      </c>
      <c r="H5" s="13" t="s">
        <v>64</v>
      </c>
      <c r="I5" s="12" t="s">
        <v>3</v>
      </c>
      <c r="J5" s="12" t="s">
        <v>64</v>
      </c>
      <c r="K5" s="11" t="s">
        <v>3</v>
      </c>
      <c r="L5" s="12" t="s">
        <v>64</v>
      </c>
      <c r="M5" s="11" t="s">
        <v>3</v>
      </c>
      <c r="N5" s="12" t="s">
        <v>64</v>
      </c>
      <c r="O5" s="11" t="s">
        <v>3</v>
      </c>
      <c r="P5" s="14" t="s">
        <v>64</v>
      </c>
    </row>
    <row r="6" spans="2:16" x14ac:dyDescent="0.2">
      <c r="B6" s="15"/>
      <c r="C6" s="16"/>
      <c r="D6" s="16"/>
      <c r="E6" s="17"/>
      <c r="F6" s="18"/>
      <c r="G6" s="17"/>
      <c r="H6" s="18"/>
      <c r="I6" s="16"/>
      <c r="J6" s="16"/>
      <c r="K6" s="17"/>
      <c r="L6" s="18"/>
      <c r="M6" s="16"/>
      <c r="N6" s="16"/>
      <c r="O6" s="19"/>
      <c r="P6" s="20"/>
    </row>
    <row r="7" spans="2:16" x14ac:dyDescent="0.2">
      <c r="B7" s="21" t="s">
        <v>4</v>
      </c>
      <c r="C7" s="22">
        <v>77.62497937124563</v>
      </c>
      <c r="D7" s="23">
        <v>0.1061776981178968</v>
      </c>
      <c r="E7" s="22">
        <v>81.93574665922462</v>
      </c>
      <c r="F7" s="24">
        <v>0.1014100143202743</v>
      </c>
      <c r="G7" s="22">
        <v>85.115566928789406</v>
      </c>
      <c r="H7" s="24">
        <v>9.2980382169242107E-2</v>
      </c>
      <c r="I7" s="25">
        <v>69.887135826763767</v>
      </c>
      <c r="J7" s="23">
        <v>0.12817004853988401</v>
      </c>
      <c r="K7" s="22">
        <v>89.215358471134977</v>
      </c>
      <c r="L7" s="24">
        <v>8.8110211757099099E-2</v>
      </c>
      <c r="M7" s="25">
        <v>87.860932009650142</v>
      </c>
      <c r="N7" s="23">
        <v>9.25088822908674E-2</v>
      </c>
      <c r="O7" s="26">
        <v>25.13580806093081</v>
      </c>
      <c r="P7" s="27">
        <v>0.48211133218113261</v>
      </c>
    </row>
    <row r="8" spans="2:16" x14ac:dyDescent="0.2">
      <c r="B8" s="21" t="s">
        <v>5</v>
      </c>
      <c r="C8" s="22">
        <v>77.694323716027881</v>
      </c>
      <c r="D8" s="23">
        <v>0.10201308304946249</v>
      </c>
      <c r="E8" s="22">
        <v>82.097561429207786</v>
      </c>
      <c r="F8" s="24">
        <v>9.6820309674837193E-2</v>
      </c>
      <c r="G8" s="22">
        <v>85.184209083819354</v>
      </c>
      <c r="H8" s="24">
        <v>8.9081474424569401E-2</v>
      </c>
      <c r="I8" s="25">
        <v>69.666660888781379</v>
      </c>
      <c r="J8" s="23">
        <v>0.12314402088367291</v>
      </c>
      <c r="K8" s="22">
        <v>89.318456729161539</v>
      </c>
      <c r="L8" s="24">
        <v>8.4413455163478507E-2</v>
      </c>
      <c r="M8" s="25">
        <v>88.059760494272652</v>
      </c>
      <c r="N8" s="23">
        <v>8.7832570584761904E-2</v>
      </c>
      <c r="O8" s="26">
        <v>24.72010903913295</v>
      </c>
      <c r="P8" s="27">
        <v>0.466716772519297</v>
      </c>
    </row>
    <row r="9" spans="2:16" x14ac:dyDescent="0.2">
      <c r="B9" s="21" t="s">
        <v>6</v>
      </c>
      <c r="C9" s="22">
        <v>71.666821521724003</v>
      </c>
      <c r="D9" s="23">
        <v>0.72677162929523975</v>
      </c>
      <c r="E9" s="22">
        <v>72.160718781890353</v>
      </c>
      <c r="F9" s="24">
        <v>0.66183999931115334</v>
      </c>
      <c r="G9" s="22">
        <v>77.392244263259784</v>
      </c>
      <c r="H9" s="24">
        <v>0.53950740563969046</v>
      </c>
      <c r="I9" s="25">
        <v>69.778862085024571</v>
      </c>
      <c r="J9" s="23">
        <v>0.62852688566351822</v>
      </c>
      <c r="K9" s="22">
        <v>86.116771654294837</v>
      </c>
      <c r="L9" s="24">
        <v>0.54208811922493294</v>
      </c>
      <c r="M9" s="25">
        <v>91.408023511943043</v>
      </c>
      <c r="N9" s="23">
        <v>0.41264347476104712</v>
      </c>
      <c r="O9" s="26">
        <v>14.965455078456669</v>
      </c>
      <c r="P9" s="27">
        <v>2.6575138913686973</v>
      </c>
    </row>
    <row r="10" spans="2:16" x14ac:dyDescent="0.2">
      <c r="B10" s="21" t="s">
        <v>7</v>
      </c>
      <c r="C10" s="22">
        <v>74.88935161023764</v>
      </c>
      <c r="D10" s="23">
        <v>0.6247581123801994</v>
      </c>
      <c r="E10" s="22">
        <v>78.422317567951808</v>
      </c>
      <c r="F10" s="24">
        <v>0.56815139806188164</v>
      </c>
      <c r="G10" s="22">
        <v>80.97879797632794</v>
      </c>
      <c r="H10" s="24">
        <v>0.58519645876527093</v>
      </c>
      <c r="I10" s="25">
        <v>70.874483586689564</v>
      </c>
      <c r="J10" s="23">
        <v>0.87682173398249208</v>
      </c>
      <c r="K10" s="22">
        <v>88.156432173451819</v>
      </c>
      <c r="L10" s="24">
        <v>0.59884286101752393</v>
      </c>
      <c r="M10" s="25">
        <v>83.212631414764374</v>
      </c>
      <c r="N10" s="23">
        <v>0.62503266827058901</v>
      </c>
      <c r="O10" s="26">
        <v>17.679611017442738</v>
      </c>
      <c r="P10" s="27">
        <v>2.802345302728309</v>
      </c>
    </row>
    <row r="11" spans="2:16" s="28" customFormat="1" x14ac:dyDescent="0.2">
      <c r="B11" s="21" t="s">
        <v>8</v>
      </c>
      <c r="C11" s="22">
        <v>74.904941707852302</v>
      </c>
      <c r="D11" s="23">
        <v>0.64432357713452659</v>
      </c>
      <c r="E11" s="22">
        <v>71.903775563099785</v>
      </c>
      <c r="F11" s="24">
        <v>0.69203290592598055</v>
      </c>
      <c r="G11" s="22">
        <v>75.096361439060658</v>
      </c>
      <c r="H11" s="24">
        <v>0.75166266831524098</v>
      </c>
      <c r="I11" s="25">
        <v>69.129714303366868</v>
      </c>
      <c r="J11" s="23">
        <v>0.77199419693979765</v>
      </c>
      <c r="K11" s="22">
        <v>84.190410287001072</v>
      </c>
      <c r="L11" s="24">
        <v>0.71048291979316625</v>
      </c>
      <c r="M11" s="25">
        <v>76.644342669531696</v>
      </c>
      <c r="N11" s="23">
        <v>0.78766223721109552</v>
      </c>
      <c r="O11" s="26">
        <v>41.734414876980452</v>
      </c>
      <c r="P11" s="27">
        <v>3.793021356104044</v>
      </c>
    </row>
    <row r="12" spans="2:16" x14ac:dyDescent="0.2">
      <c r="B12" s="21" t="s">
        <v>9</v>
      </c>
      <c r="C12" s="22">
        <v>75.857819619679447</v>
      </c>
      <c r="D12" s="23">
        <v>0.58068659255193666</v>
      </c>
      <c r="E12" s="22">
        <v>81.304338873441694</v>
      </c>
      <c r="F12" s="24">
        <v>0.55083662789902343</v>
      </c>
      <c r="G12" s="22">
        <v>85.054712017595463</v>
      </c>
      <c r="H12" s="24">
        <v>0.41787559199153146</v>
      </c>
      <c r="I12" s="25">
        <v>73.178084838056904</v>
      </c>
      <c r="J12" s="23">
        <v>0.56968598200069953</v>
      </c>
      <c r="K12" s="22">
        <v>91.090933057436089</v>
      </c>
      <c r="L12" s="24">
        <v>0.36700112831928855</v>
      </c>
      <c r="M12" s="25">
        <v>91.453792772394934</v>
      </c>
      <c r="N12" s="23">
        <v>0.3477882293944683</v>
      </c>
      <c r="O12" s="26">
        <v>19.271688499650988</v>
      </c>
      <c r="P12" s="27">
        <v>6.7185519248143449E-2</v>
      </c>
    </row>
    <row r="13" spans="2:16" x14ac:dyDescent="0.2">
      <c r="B13" s="21" t="s">
        <v>10</v>
      </c>
      <c r="C13" s="22">
        <v>73.05826498298326</v>
      </c>
      <c r="D13" s="23">
        <v>0.58387172571269275</v>
      </c>
      <c r="E13" s="22">
        <v>85.578318493909748</v>
      </c>
      <c r="F13" s="24">
        <v>0.50942392139765957</v>
      </c>
      <c r="G13" s="22">
        <v>79.422709833844408</v>
      </c>
      <c r="H13" s="24">
        <v>0.61966655836536633</v>
      </c>
      <c r="I13" s="25">
        <v>72.097031158720696</v>
      </c>
      <c r="J13" s="23">
        <v>0.63251063575528155</v>
      </c>
      <c r="K13" s="22">
        <v>89.720556218267802</v>
      </c>
      <c r="L13" s="24">
        <v>0.40852583674525789</v>
      </c>
      <c r="M13" s="25">
        <v>89.61241445248443</v>
      </c>
      <c r="N13" s="23">
        <v>0.42983448397694818</v>
      </c>
      <c r="O13" s="26">
        <v>41.931203667234747</v>
      </c>
      <c r="P13" s="27">
        <v>2.8128436141804913</v>
      </c>
    </row>
    <row r="14" spans="2:16" x14ac:dyDescent="0.2">
      <c r="B14" s="21" t="s">
        <v>11</v>
      </c>
      <c r="C14" s="22">
        <v>78.583520345321361</v>
      </c>
      <c r="D14" s="23">
        <v>0.56953111340310836</v>
      </c>
      <c r="E14" s="22">
        <v>88.696714938984627</v>
      </c>
      <c r="F14" s="24">
        <v>0.45731555905107574</v>
      </c>
      <c r="G14" s="22">
        <v>81.776571195060995</v>
      </c>
      <c r="H14" s="24">
        <v>0.64707870691627545</v>
      </c>
      <c r="I14" s="25">
        <v>68.782562069790487</v>
      </c>
      <c r="J14" s="23">
        <v>0.86012222033708396</v>
      </c>
      <c r="K14" s="22">
        <v>85.411883853733187</v>
      </c>
      <c r="L14" s="24">
        <v>0.62586173486922714</v>
      </c>
      <c r="M14" s="25">
        <v>89.191335860053385</v>
      </c>
      <c r="N14" s="23">
        <v>0.54697353654143321</v>
      </c>
      <c r="O14" s="26">
        <v>12.88824620869107</v>
      </c>
      <c r="P14" s="27">
        <v>2.54518797628418</v>
      </c>
    </row>
    <row r="15" spans="2:16" x14ac:dyDescent="0.2">
      <c r="B15" s="21" t="s">
        <v>12</v>
      </c>
      <c r="C15" s="22">
        <v>79.968366868773813</v>
      </c>
      <c r="D15" s="23">
        <v>0.52350395760028989</v>
      </c>
      <c r="E15" s="22">
        <v>82.956542776035633</v>
      </c>
      <c r="F15" s="24">
        <v>0.60866246614144937</v>
      </c>
      <c r="G15" s="22">
        <v>85.607352069839905</v>
      </c>
      <c r="H15" s="24">
        <v>0.54992550628101933</v>
      </c>
      <c r="I15" s="25">
        <v>74.620799457376563</v>
      </c>
      <c r="J15" s="23">
        <v>0.66054026478456473</v>
      </c>
      <c r="K15" s="22">
        <v>89.198100384273587</v>
      </c>
      <c r="L15" s="24">
        <v>0.46699599460422492</v>
      </c>
      <c r="M15" s="25">
        <v>87.208663337606936</v>
      </c>
      <c r="N15" s="23">
        <v>0.49846082074341885</v>
      </c>
      <c r="O15" s="26">
        <v>5.0817905824359162</v>
      </c>
      <c r="P15" s="27">
        <v>1.6194675482723659</v>
      </c>
    </row>
    <row r="16" spans="2:16" x14ac:dyDescent="0.2">
      <c r="B16" s="21" t="s">
        <v>13</v>
      </c>
      <c r="C16" s="22">
        <v>73.160630095896522</v>
      </c>
      <c r="D16" s="23">
        <v>0.61261724737107348</v>
      </c>
      <c r="E16" s="22">
        <v>75.996205841227862</v>
      </c>
      <c r="F16" s="24">
        <v>0.61041553554200167</v>
      </c>
      <c r="G16" s="22">
        <v>83.100359077040352</v>
      </c>
      <c r="H16" s="24">
        <v>0.56351467309132497</v>
      </c>
      <c r="I16" s="25">
        <v>70.555786839581188</v>
      </c>
      <c r="J16" s="23">
        <v>0.64266218904620986</v>
      </c>
      <c r="K16" s="22">
        <v>90.240731563307023</v>
      </c>
      <c r="L16" s="24">
        <v>0.50662320853628373</v>
      </c>
      <c r="M16" s="25">
        <v>89.974980341898231</v>
      </c>
      <c r="N16" s="23">
        <v>0.43331185911593995</v>
      </c>
      <c r="O16" s="26">
        <v>20.97811831819832</v>
      </c>
      <c r="P16" s="27">
        <v>2.8459822505254957</v>
      </c>
    </row>
    <row r="17" spans="2:19" x14ac:dyDescent="0.2">
      <c r="B17" s="21" t="s">
        <v>14</v>
      </c>
      <c r="C17" s="22">
        <v>79.201440780421194</v>
      </c>
      <c r="D17" s="23">
        <v>0.52382159271867856</v>
      </c>
      <c r="E17" s="22">
        <v>85.395859842874188</v>
      </c>
      <c r="F17" s="24">
        <v>0.57213936121495723</v>
      </c>
      <c r="G17" s="22">
        <v>87.091599758148533</v>
      </c>
      <c r="H17" s="24">
        <v>0.47361140122163264</v>
      </c>
      <c r="I17" s="25">
        <v>67.44849064124638</v>
      </c>
      <c r="J17" s="23">
        <v>0.66965703327826009</v>
      </c>
      <c r="K17" s="22">
        <v>92.630121481960501</v>
      </c>
      <c r="L17" s="24">
        <v>0.39662598834192625</v>
      </c>
      <c r="M17" s="25">
        <v>87.342772462387899</v>
      </c>
      <c r="N17" s="23">
        <v>0.45096019963812833</v>
      </c>
      <c r="O17" s="26">
        <v>27.848956608423691</v>
      </c>
      <c r="P17" s="27">
        <v>3.1570815947423663</v>
      </c>
    </row>
    <row r="18" spans="2:19" x14ac:dyDescent="0.2">
      <c r="B18" s="21" t="s">
        <v>15</v>
      </c>
      <c r="C18" s="22">
        <v>81.062370741616149</v>
      </c>
      <c r="D18" s="23">
        <v>0.57221656618053474</v>
      </c>
      <c r="E18" s="22">
        <v>82.705082735077397</v>
      </c>
      <c r="F18" s="24">
        <v>0.67722293712056347</v>
      </c>
      <c r="G18" s="22">
        <v>85.468563502078524</v>
      </c>
      <c r="H18" s="24">
        <v>0.49304316143063004</v>
      </c>
      <c r="I18" s="25">
        <v>75.338039038885157</v>
      </c>
      <c r="J18" s="23">
        <v>0.71030872614362872</v>
      </c>
      <c r="K18" s="22">
        <v>91.570224675562187</v>
      </c>
      <c r="L18" s="24">
        <v>0.45803528247623221</v>
      </c>
      <c r="M18" s="25">
        <v>90.51688884208869</v>
      </c>
      <c r="N18" s="23">
        <v>0.47275784260415049</v>
      </c>
      <c r="O18" s="26">
        <v>56.721473862654179</v>
      </c>
      <c r="P18" s="27">
        <v>3.1968031703494089</v>
      </c>
    </row>
    <row r="19" spans="2:19" x14ac:dyDescent="0.2">
      <c r="B19" s="42" t="s">
        <v>16</v>
      </c>
      <c r="C19" s="43">
        <v>82.997953366600328</v>
      </c>
      <c r="D19" s="44">
        <v>0.46931604803284582</v>
      </c>
      <c r="E19" s="43">
        <v>76.646259419433335</v>
      </c>
      <c r="F19" s="45">
        <v>0.56759684654444642</v>
      </c>
      <c r="G19" s="43">
        <v>89.500875880576004</v>
      </c>
      <c r="H19" s="45">
        <v>0.48259806854476667</v>
      </c>
      <c r="I19" s="46" t="s">
        <v>17</v>
      </c>
      <c r="J19" s="44" t="s">
        <v>17</v>
      </c>
      <c r="K19" s="43" t="s">
        <v>17</v>
      </c>
      <c r="L19" s="45" t="s">
        <v>17</v>
      </c>
      <c r="M19" s="46" t="s">
        <v>17</v>
      </c>
      <c r="N19" s="44" t="s">
        <v>17</v>
      </c>
      <c r="O19" s="47">
        <v>40.52932668655032</v>
      </c>
      <c r="P19" s="48">
        <v>4.0255295446815218</v>
      </c>
      <c r="S19" s="49"/>
    </row>
    <row r="20" spans="2:19" x14ac:dyDescent="0.2">
      <c r="B20" s="21" t="s">
        <v>18</v>
      </c>
      <c r="C20" s="22">
        <v>75.272604353258501</v>
      </c>
      <c r="D20" s="23">
        <v>0.6859786997299665</v>
      </c>
      <c r="E20" s="22">
        <v>81.244037580205912</v>
      </c>
      <c r="F20" s="24">
        <v>0.59368831623068952</v>
      </c>
      <c r="G20" s="22">
        <v>81.930681117522269</v>
      </c>
      <c r="H20" s="24">
        <v>0.5848086319305732</v>
      </c>
      <c r="I20" s="25">
        <v>71.062517703723771</v>
      </c>
      <c r="J20" s="23">
        <v>0.77550656843230603</v>
      </c>
      <c r="K20" s="22">
        <v>89.577018225879016</v>
      </c>
      <c r="L20" s="24">
        <v>0.47380870864469127</v>
      </c>
      <c r="M20" s="25">
        <v>81.224395429019353</v>
      </c>
      <c r="N20" s="23">
        <v>0.6201947942581888</v>
      </c>
      <c r="O20" s="26">
        <v>27.978405838525269</v>
      </c>
      <c r="P20" s="27">
        <v>2.7390062110018842</v>
      </c>
    </row>
    <row r="21" spans="2:19" x14ac:dyDescent="0.2">
      <c r="B21" s="21" t="s">
        <v>19</v>
      </c>
      <c r="C21" s="22">
        <v>79.361549361537172</v>
      </c>
      <c r="D21" s="23">
        <v>0.4570250528725826</v>
      </c>
      <c r="E21" s="22">
        <v>87.569351970008</v>
      </c>
      <c r="F21" s="24">
        <v>0.32160054802972687</v>
      </c>
      <c r="G21" s="22">
        <v>83.530386876652202</v>
      </c>
      <c r="H21" s="24">
        <v>0.36826315561560791</v>
      </c>
      <c r="I21" s="25">
        <v>61.413016531499949</v>
      </c>
      <c r="J21" s="23">
        <v>0.50187907772672957</v>
      </c>
      <c r="K21" s="22">
        <v>79.828329757373922</v>
      </c>
      <c r="L21" s="24">
        <v>0.53474126203186922</v>
      </c>
      <c r="M21" s="25">
        <v>84.047494511783114</v>
      </c>
      <c r="N21" s="23">
        <v>0.40694437441025832</v>
      </c>
      <c r="O21" s="26">
        <v>11.85361923526631</v>
      </c>
      <c r="P21" s="27">
        <v>1.6130109617976618</v>
      </c>
    </row>
    <row r="22" spans="2:19" x14ac:dyDescent="0.2">
      <c r="B22" s="21" t="s">
        <v>20</v>
      </c>
      <c r="C22" s="22">
        <v>78.224131794054728</v>
      </c>
      <c r="D22" s="23">
        <v>0.48525291253317038</v>
      </c>
      <c r="E22" s="22">
        <v>59.639559964863082</v>
      </c>
      <c r="F22" s="24">
        <v>0.65383568965416483</v>
      </c>
      <c r="G22" s="22">
        <v>78.501043993788144</v>
      </c>
      <c r="H22" s="24">
        <v>0.62956253505765758</v>
      </c>
      <c r="I22" s="25">
        <v>69.20429982509765</v>
      </c>
      <c r="J22" s="23">
        <v>0.86122764006041763</v>
      </c>
      <c r="K22" s="22">
        <v>89.591542272287072</v>
      </c>
      <c r="L22" s="24">
        <v>0.50883697659097349</v>
      </c>
      <c r="M22" s="25">
        <v>89.279483874635361</v>
      </c>
      <c r="N22" s="23">
        <v>0.46729197316010118</v>
      </c>
      <c r="O22" s="26">
        <v>27.729347516276501</v>
      </c>
      <c r="P22" s="27">
        <v>3.2397315428790638</v>
      </c>
    </row>
    <row r="23" spans="2:19" x14ac:dyDescent="0.2">
      <c r="B23" s="21" t="s">
        <v>21</v>
      </c>
      <c r="C23" s="22">
        <v>62.251144128927777</v>
      </c>
      <c r="D23" s="23">
        <v>0.79102107125633403</v>
      </c>
      <c r="E23" s="22">
        <v>63.642411856524987</v>
      </c>
      <c r="F23" s="24">
        <v>0.84147186290834874</v>
      </c>
      <c r="G23" s="22">
        <v>65.011190645402891</v>
      </c>
      <c r="H23" s="24">
        <v>0.80217353123188673</v>
      </c>
      <c r="I23" s="25">
        <v>80.187593506479814</v>
      </c>
      <c r="J23" s="23">
        <v>0.768119450925699</v>
      </c>
      <c r="K23" s="22">
        <v>86.570771490192143</v>
      </c>
      <c r="L23" s="24">
        <v>0.60973258407999487</v>
      </c>
      <c r="M23" s="25">
        <v>90.106329658523251</v>
      </c>
      <c r="N23" s="23">
        <v>0.49370065122248846</v>
      </c>
      <c r="O23" s="26">
        <v>37.204190011994108</v>
      </c>
      <c r="P23" s="27">
        <v>4.1046246522159588</v>
      </c>
    </row>
    <row r="24" spans="2:19" x14ac:dyDescent="0.2">
      <c r="B24" s="21" t="s">
        <v>22</v>
      </c>
      <c r="C24" s="22">
        <v>85.072808016428823</v>
      </c>
      <c r="D24" s="23">
        <v>0.41670473180806306</v>
      </c>
      <c r="E24" s="22">
        <v>72.153357681063142</v>
      </c>
      <c r="F24" s="24">
        <v>0.54472487380828316</v>
      </c>
      <c r="G24" s="22">
        <v>87.707334808845687</v>
      </c>
      <c r="H24" s="24">
        <v>0.36661366270738788</v>
      </c>
      <c r="I24" s="25">
        <v>82.553899622568508</v>
      </c>
      <c r="J24" s="23">
        <v>0.5138222628098289</v>
      </c>
      <c r="K24" s="22">
        <v>96.39575072365399</v>
      </c>
      <c r="L24" s="24">
        <v>0.24377022819413141</v>
      </c>
      <c r="M24" s="25">
        <v>97.748430946616821</v>
      </c>
      <c r="N24" s="23">
        <v>0.18352160340856472</v>
      </c>
      <c r="O24" s="26">
        <v>42.235757242832101</v>
      </c>
      <c r="P24" s="27">
        <v>3.5384489972250059</v>
      </c>
    </row>
    <row r="25" spans="2:19" x14ac:dyDescent="0.2">
      <c r="B25" s="21" t="s">
        <v>23</v>
      </c>
      <c r="C25" s="22">
        <v>72.687351327739364</v>
      </c>
      <c r="D25" s="23">
        <v>0.54733486864159731</v>
      </c>
      <c r="E25" s="22">
        <v>72.032338628884261</v>
      </c>
      <c r="F25" s="24">
        <v>0.66820505091062288</v>
      </c>
      <c r="G25" s="22">
        <v>79.339117184688618</v>
      </c>
      <c r="H25" s="24">
        <v>0.51107108647373245</v>
      </c>
      <c r="I25" s="25">
        <v>65.979783642523458</v>
      </c>
      <c r="J25" s="23">
        <v>0.60102184599735609</v>
      </c>
      <c r="K25" s="22">
        <v>89.38973827799218</v>
      </c>
      <c r="L25" s="24">
        <v>0.39616934010341687</v>
      </c>
      <c r="M25" s="25">
        <v>84.935398357951001</v>
      </c>
      <c r="N25" s="23">
        <v>0.48133835637977807</v>
      </c>
      <c r="O25" s="26">
        <v>25.767558727929149</v>
      </c>
      <c r="P25" s="27">
        <v>2.5985864992549579</v>
      </c>
    </row>
    <row r="26" spans="2:19" x14ac:dyDescent="0.2">
      <c r="B26" s="21" t="s">
        <v>24</v>
      </c>
      <c r="C26" s="22">
        <v>77.794842637985539</v>
      </c>
      <c r="D26" s="23">
        <v>0.6472734485600895</v>
      </c>
      <c r="E26" s="22">
        <v>87.608304217582514</v>
      </c>
      <c r="F26" s="24">
        <v>0.51230893665581467</v>
      </c>
      <c r="G26" s="22">
        <v>88.845416080958785</v>
      </c>
      <c r="H26" s="24">
        <v>0.46003569204817102</v>
      </c>
      <c r="I26" s="25">
        <v>80.42827695015346</v>
      </c>
      <c r="J26" s="23">
        <v>0.63021756716564925</v>
      </c>
      <c r="K26" s="22">
        <v>88.163535615282484</v>
      </c>
      <c r="L26" s="24">
        <v>0.52316826550875772</v>
      </c>
      <c r="M26" s="25">
        <v>92.956772347573661</v>
      </c>
      <c r="N26" s="23">
        <v>0.35411280841555642</v>
      </c>
      <c r="O26" s="26">
        <v>31.33712547708631</v>
      </c>
      <c r="P26" s="27">
        <v>3.8556158625986248</v>
      </c>
    </row>
    <row r="27" spans="2:19" x14ac:dyDescent="0.2">
      <c r="B27" s="21" t="s">
        <v>25</v>
      </c>
      <c r="C27" s="22">
        <v>76.100894438398342</v>
      </c>
      <c r="D27" s="23">
        <v>0.71504978275030007</v>
      </c>
      <c r="E27" s="22">
        <v>82.88123829034835</v>
      </c>
      <c r="F27" s="24">
        <v>0.60249894637261858</v>
      </c>
      <c r="G27" s="22">
        <v>83.649351178026649</v>
      </c>
      <c r="H27" s="24">
        <v>0.55736644673145586</v>
      </c>
      <c r="I27" s="25">
        <v>77.799246898528196</v>
      </c>
      <c r="J27" s="23">
        <v>0.75636055220799092</v>
      </c>
      <c r="K27" s="22">
        <v>89.961369221227997</v>
      </c>
      <c r="L27" s="24">
        <v>0.50721644784357267</v>
      </c>
      <c r="M27" s="25">
        <v>92.485446972276378</v>
      </c>
      <c r="N27" s="23">
        <v>0.46656349727332902</v>
      </c>
      <c r="O27" s="26">
        <v>16.09951147658396</v>
      </c>
      <c r="P27" s="27">
        <v>0.22915548042655173</v>
      </c>
    </row>
    <row r="28" spans="2:19" x14ac:dyDescent="0.2">
      <c r="B28" s="21" t="s">
        <v>26</v>
      </c>
      <c r="C28" s="22">
        <v>73.092923197620109</v>
      </c>
      <c r="D28" s="23">
        <v>0.71846218844661669</v>
      </c>
      <c r="E28" s="22">
        <v>64.290322293977766</v>
      </c>
      <c r="F28" s="24">
        <v>0.74269428737387544</v>
      </c>
      <c r="G28" s="22">
        <v>79.082290337873729</v>
      </c>
      <c r="H28" s="24">
        <v>0.64220779256437333</v>
      </c>
      <c r="I28" s="25">
        <v>71.672110082907381</v>
      </c>
      <c r="J28" s="23">
        <v>1.1160650128098124</v>
      </c>
      <c r="K28" s="22">
        <v>87.159470457890365</v>
      </c>
      <c r="L28" s="24">
        <v>0.79790309842160667</v>
      </c>
      <c r="M28" s="25">
        <v>92.628488356975481</v>
      </c>
      <c r="N28" s="23">
        <v>0.55161752286981458</v>
      </c>
      <c r="O28" s="26">
        <v>49.007992594126087</v>
      </c>
      <c r="P28" s="27">
        <v>3.8354704091464469</v>
      </c>
    </row>
    <row r="29" spans="2:19" x14ac:dyDescent="0.2">
      <c r="B29" s="21" t="s">
        <v>27</v>
      </c>
      <c r="C29" s="22">
        <v>79.260932346330776</v>
      </c>
      <c r="D29" s="23">
        <v>0.58649220239132771</v>
      </c>
      <c r="E29" s="22">
        <v>81.946417550534136</v>
      </c>
      <c r="F29" s="24">
        <v>0.62748158743068383</v>
      </c>
      <c r="G29" s="22">
        <v>91.694021776427277</v>
      </c>
      <c r="H29" s="24">
        <v>0.38262180207559143</v>
      </c>
      <c r="I29" s="25">
        <v>80.609420832711848</v>
      </c>
      <c r="J29" s="23">
        <v>0.65402258108797873</v>
      </c>
      <c r="K29" s="22">
        <v>97.085145478320214</v>
      </c>
      <c r="L29" s="24">
        <v>0.22898164928763881</v>
      </c>
      <c r="M29" s="25">
        <v>97.953944381491979</v>
      </c>
      <c r="N29" s="23">
        <v>0.228330899889922</v>
      </c>
      <c r="O29" s="26">
        <v>25.718256214466191</v>
      </c>
      <c r="P29" s="27">
        <v>3.298884109605134</v>
      </c>
    </row>
    <row r="30" spans="2:19" x14ac:dyDescent="0.2">
      <c r="B30" s="21" t="s">
        <v>28</v>
      </c>
      <c r="C30" s="22">
        <v>81.017869988107947</v>
      </c>
      <c r="D30" s="23">
        <v>0.69762308185771316</v>
      </c>
      <c r="E30" s="22">
        <v>77.858684673379841</v>
      </c>
      <c r="F30" s="24">
        <v>0.68840685029325388</v>
      </c>
      <c r="G30" s="22">
        <v>80.659408024205035</v>
      </c>
      <c r="H30" s="24">
        <v>0.66944292602982336</v>
      </c>
      <c r="I30" s="25">
        <v>53.324087738160813</v>
      </c>
      <c r="J30" s="23">
        <v>1.0132890232742333</v>
      </c>
      <c r="K30" s="22">
        <v>84.843929089556539</v>
      </c>
      <c r="L30" s="24">
        <v>0.58708081695036418</v>
      </c>
      <c r="M30" s="25">
        <v>79.802007057351005</v>
      </c>
      <c r="N30" s="23">
        <v>0.68796354490449552</v>
      </c>
      <c r="O30" s="26">
        <v>26.15148213660698</v>
      </c>
      <c r="P30" s="27">
        <v>4.1984704973595965</v>
      </c>
    </row>
    <row r="31" spans="2:19" x14ac:dyDescent="0.2">
      <c r="B31" s="21" t="s">
        <v>29</v>
      </c>
      <c r="C31" s="22">
        <v>68.761197604004153</v>
      </c>
      <c r="D31" s="23">
        <v>0.6846394108488556</v>
      </c>
      <c r="E31" s="22">
        <v>73.807245941187816</v>
      </c>
      <c r="F31" s="24">
        <v>0.63289396718204716</v>
      </c>
      <c r="G31" s="22">
        <v>88.498465480917858</v>
      </c>
      <c r="H31" s="24">
        <v>0.46311412310159372</v>
      </c>
      <c r="I31" s="25">
        <v>67.167436989726227</v>
      </c>
      <c r="J31" s="23">
        <v>0.69759443385309128</v>
      </c>
      <c r="K31" s="22">
        <v>93.513985775882574</v>
      </c>
      <c r="L31" s="24">
        <v>0.41811522891461073</v>
      </c>
      <c r="M31" s="25">
        <v>81.52411323920262</v>
      </c>
      <c r="N31" s="23">
        <v>0.59233058342176625</v>
      </c>
      <c r="O31" s="26">
        <v>27.82099818432409</v>
      </c>
      <c r="P31" s="27">
        <v>2.8027586343346287</v>
      </c>
    </row>
    <row r="32" spans="2:19" x14ac:dyDescent="0.2">
      <c r="B32" s="21" t="s">
        <v>30</v>
      </c>
      <c r="C32" s="22">
        <v>81.784205003799244</v>
      </c>
      <c r="D32" s="23">
        <v>0.43725717455478336</v>
      </c>
      <c r="E32" s="22">
        <v>88.161339485034148</v>
      </c>
      <c r="F32" s="24">
        <v>0.45821746579331929</v>
      </c>
      <c r="G32" s="22">
        <v>90.461042938036826</v>
      </c>
      <c r="H32" s="24">
        <v>0.37507055948215112</v>
      </c>
      <c r="I32" s="25">
        <v>66.440241415207694</v>
      </c>
      <c r="J32" s="23">
        <v>0.64017406111743602</v>
      </c>
      <c r="K32" s="22">
        <v>91.006275621783502</v>
      </c>
      <c r="L32" s="24">
        <v>0.3480180723007118</v>
      </c>
      <c r="M32" s="25">
        <v>89.516525899549237</v>
      </c>
      <c r="N32" s="23">
        <v>0.37872616433009076</v>
      </c>
      <c r="O32" s="26">
        <v>13.55459939956841</v>
      </c>
      <c r="P32" s="27">
        <v>2.1971685168968249</v>
      </c>
    </row>
    <row r="33" spans="2:16" x14ac:dyDescent="0.2">
      <c r="B33" s="21" t="s">
        <v>31</v>
      </c>
      <c r="C33" s="22" t="s">
        <v>17</v>
      </c>
      <c r="D33" s="23" t="s">
        <v>17</v>
      </c>
      <c r="E33" s="22" t="s">
        <v>17</v>
      </c>
      <c r="F33" s="24" t="s">
        <v>17</v>
      </c>
      <c r="G33" s="22" t="s">
        <v>17</v>
      </c>
      <c r="H33" s="24" t="s">
        <v>17</v>
      </c>
      <c r="I33" s="25" t="s">
        <v>17</v>
      </c>
      <c r="J33" s="23" t="s">
        <v>17</v>
      </c>
      <c r="K33" s="22" t="s">
        <v>17</v>
      </c>
      <c r="L33" s="24" t="s">
        <v>17</v>
      </c>
      <c r="M33" s="25" t="s">
        <v>17</v>
      </c>
      <c r="N33" s="23" t="s">
        <v>17</v>
      </c>
      <c r="O33" s="26">
        <v>57.572308755130649</v>
      </c>
      <c r="P33" s="27">
        <v>3.412894676882182</v>
      </c>
    </row>
    <row r="34" spans="2:16" x14ac:dyDescent="0.2">
      <c r="B34" s="21" t="s">
        <v>32</v>
      </c>
      <c r="C34" s="22">
        <v>83.809152630885762</v>
      </c>
      <c r="D34" s="23">
        <v>0.52241536748889261</v>
      </c>
      <c r="E34" s="22">
        <v>81.596270588491691</v>
      </c>
      <c r="F34" s="24">
        <v>0.58242025060944813</v>
      </c>
      <c r="G34" s="22">
        <v>87.563928589015063</v>
      </c>
      <c r="H34" s="24">
        <v>0.48369165030144889</v>
      </c>
      <c r="I34" s="25">
        <v>75.797654298433088</v>
      </c>
      <c r="J34" s="23">
        <v>0.67196461434774279</v>
      </c>
      <c r="K34" s="22">
        <v>88.762789229166174</v>
      </c>
      <c r="L34" s="24">
        <v>0.5690783079018501</v>
      </c>
      <c r="M34" s="25">
        <v>88.973684413413039</v>
      </c>
      <c r="N34" s="23">
        <v>0.46779754493646292</v>
      </c>
      <c r="O34" s="26">
        <v>30.458716610393861</v>
      </c>
      <c r="P34" s="27">
        <v>3.6618435705008947</v>
      </c>
    </row>
    <row r="35" spans="2:16" x14ac:dyDescent="0.2">
      <c r="B35" s="21" t="s">
        <v>33</v>
      </c>
      <c r="C35" s="22">
        <v>64.478119501984224</v>
      </c>
      <c r="D35" s="23">
        <v>0.71950854655060226</v>
      </c>
      <c r="E35" s="22">
        <v>62.572094365424853</v>
      </c>
      <c r="F35" s="24">
        <v>0.81318196736961257</v>
      </c>
      <c r="G35" s="22">
        <v>68.955174435754216</v>
      </c>
      <c r="H35" s="24">
        <v>0.70155020008956959</v>
      </c>
      <c r="I35" s="25">
        <v>74.335662011613636</v>
      </c>
      <c r="J35" s="23">
        <v>0.61105115066738069</v>
      </c>
      <c r="K35" s="22">
        <v>86.443790873793233</v>
      </c>
      <c r="L35" s="24">
        <v>0.45094311592900549</v>
      </c>
      <c r="M35" s="25">
        <v>87.263753756752934</v>
      </c>
      <c r="N35" s="23">
        <v>0.46567882794903454</v>
      </c>
      <c r="O35" s="26">
        <v>23.375401274304679</v>
      </c>
      <c r="P35" s="27">
        <v>2.6998147920668703</v>
      </c>
    </row>
    <row r="36" spans="2:16" x14ac:dyDescent="0.2">
      <c r="B36" s="21" t="s">
        <v>34</v>
      </c>
      <c r="C36" s="22">
        <v>79.755245892668839</v>
      </c>
      <c r="D36" s="23">
        <v>0.51989968305835554</v>
      </c>
      <c r="E36" s="22">
        <v>79.128992947985907</v>
      </c>
      <c r="F36" s="24">
        <v>0.46486623374917851</v>
      </c>
      <c r="G36" s="22">
        <v>82.643225763302695</v>
      </c>
      <c r="H36" s="24">
        <v>0.40258108950066446</v>
      </c>
      <c r="I36" s="25">
        <v>62.945820165479539</v>
      </c>
      <c r="J36" s="23">
        <v>0.5919863119516795</v>
      </c>
      <c r="K36" s="22">
        <v>80.864318403626783</v>
      </c>
      <c r="L36" s="24">
        <v>0.54347885524631279</v>
      </c>
      <c r="M36" s="25">
        <v>80.615335870090249</v>
      </c>
      <c r="N36" s="23">
        <v>0.55424793848196408</v>
      </c>
      <c r="O36" s="26">
        <v>51.059522704844603</v>
      </c>
      <c r="P36" s="27">
        <v>2.7808593532536854</v>
      </c>
    </row>
    <row r="37" spans="2:16" x14ac:dyDescent="0.2">
      <c r="B37" s="21" t="s">
        <v>35</v>
      </c>
      <c r="C37" s="22">
        <v>83.343917936857693</v>
      </c>
      <c r="D37" s="23">
        <v>0.48717651405985257</v>
      </c>
      <c r="E37" s="22">
        <v>79.699399879728361</v>
      </c>
      <c r="F37" s="24">
        <v>0.54850543134609508</v>
      </c>
      <c r="G37" s="22">
        <v>86.265635821661547</v>
      </c>
      <c r="H37" s="24">
        <v>0.41431115781903671</v>
      </c>
      <c r="I37" s="25">
        <v>82.856924460500892</v>
      </c>
      <c r="J37" s="23">
        <v>0.46389838376501069</v>
      </c>
      <c r="K37" s="22">
        <v>86.988924584784371</v>
      </c>
      <c r="L37" s="24">
        <v>0.42349463827573974</v>
      </c>
      <c r="M37" s="25">
        <v>93.148156051978887</v>
      </c>
      <c r="N37" s="23">
        <v>0.35531010350698777</v>
      </c>
      <c r="O37" s="26">
        <v>25.789164309598782</v>
      </c>
      <c r="P37" s="27">
        <v>0.28576803287769481</v>
      </c>
    </row>
    <row r="38" spans="2:16" x14ac:dyDescent="0.2">
      <c r="B38" s="21" t="s">
        <v>36</v>
      </c>
      <c r="C38" s="22">
        <v>80.562491557772702</v>
      </c>
      <c r="D38" s="23">
        <v>0.54904513982997805</v>
      </c>
      <c r="E38" s="22">
        <v>85.386003558011524</v>
      </c>
      <c r="F38" s="24">
        <v>0.47498027306832663</v>
      </c>
      <c r="G38" s="22">
        <v>86.450704406849098</v>
      </c>
      <c r="H38" s="24">
        <v>0.42493438135346545</v>
      </c>
      <c r="I38" s="25">
        <v>69.047265348880458</v>
      </c>
      <c r="J38" s="23">
        <v>0.5765150502040608</v>
      </c>
      <c r="K38" s="22">
        <v>85.263506395929085</v>
      </c>
      <c r="L38" s="24">
        <v>0.41443172697531372</v>
      </c>
      <c r="M38" s="25">
        <v>84.747091167562431</v>
      </c>
      <c r="N38" s="23">
        <v>0.46855256581413496</v>
      </c>
      <c r="O38" s="26">
        <v>14.362471960962569</v>
      </c>
      <c r="P38" s="27">
        <v>0.10643565508588494</v>
      </c>
    </row>
    <row r="39" spans="2:16" x14ac:dyDescent="0.2">
      <c r="B39" s="21" t="s">
        <v>37</v>
      </c>
      <c r="C39" s="22">
        <v>80.197057337143931</v>
      </c>
      <c r="D39" s="23">
        <v>0.53845614310369949</v>
      </c>
      <c r="E39" s="22">
        <v>87.420739671412264</v>
      </c>
      <c r="F39" s="24">
        <v>0.47370236570429231</v>
      </c>
      <c r="G39" s="22">
        <v>87.99450983401799</v>
      </c>
      <c r="H39" s="24">
        <v>0.48575152469227151</v>
      </c>
      <c r="I39" s="25">
        <v>71.762802124523887</v>
      </c>
      <c r="J39" s="23">
        <v>0.76944960124186468</v>
      </c>
      <c r="K39" s="22">
        <v>93.273282095395047</v>
      </c>
      <c r="L39" s="24">
        <v>0.566909470548004</v>
      </c>
      <c r="M39" s="25">
        <v>89.875094129120711</v>
      </c>
      <c r="N39" s="23">
        <v>0.58958609270373863</v>
      </c>
      <c r="O39" s="26">
        <v>50.47685581338223</v>
      </c>
      <c r="P39" s="27">
        <v>4.0242899048319583</v>
      </c>
    </row>
    <row r="40" spans="2:16" s="29" customFormat="1" x14ac:dyDescent="0.2">
      <c r="B40" s="21" t="s">
        <v>38</v>
      </c>
      <c r="C40" s="22">
        <v>78.937419801448272</v>
      </c>
      <c r="D40" s="23">
        <v>0.58133898627082536</v>
      </c>
      <c r="E40" s="22">
        <v>88.247094466446441</v>
      </c>
      <c r="F40" s="24">
        <v>0.47250959400235482</v>
      </c>
      <c r="G40" s="22">
        <v>83.142754232070132</v>
      </c>
      <c r="H40" s="24">
        <v>0.66387333168137452</v>
      </c>
      <c r="I40" s="25">
        <v>57.581244687009622</v>
      </c>
      <c r="J40" s="23">
        <v>0.72096928123105797</v>
      </c>
      <c r="K40" s="22">
        <v>78.36020283233907</v>
      </c>
      <c r="L40" s="24">
        <v>0.6262725775567406</v>
      </c>
      <c r="M40" s="25">
        <v>81.913750721714877</v>
      </c>
      <c r="N40" s="23">
        <v>0.6242798611308763</v>
      </c>
      <c r="O40" s="26">
        <v>13.479870068614691</v>
      </c>
      <c r="P40" s="27">
        <v>2.2150199611488195</v>
      </c>
    </row>
    <row r="41" spans="2:16" x14ac:dyDescent="0.2">
      <c r="B41" s="21" t="s">
        <v>39</v>
      </c>
      <c r="C41" s="22">
        <v>70.261335617782748</v>
      </c>
      <c r="D41" s="23">
        <v>0.61464344276767502</v>
      </c>
      <c r="E41" s="22">
        <v>68.727317266693021</v>
      </c>
      <c r="F41" s="24">
        <v>0.54641750329534711</v>
      </c>
      <c r="G41" s="22">
        <v>74.855999723863192</v>
      </c>
      <c r="H41" s="24">
        <v>0.58327623977760013</v>
      </c>
      <c r="I41" s="25">
        <v>68.186025869960673</v>
      </c>
      <c r="J41" s="23">
        <v>0.68683736703408016</v>
      </c>
      <c r="K41" s="22">
        <v>91.099345808849705</v>
      </c>
      <c r="L41" s="24">
        <v>0.39450985722512105</v>
      </c>
      <c r="M41" s="25">
        <v>87.253608812846636</v>
      </c>
      <c r="N41" s="23">
        <v>0.44806162913431608</v>
      </c>
      <c r="O41" s="26">
        <v>25.929178116453141</v>
      </c>
      <c r="P41" s="27">
        <v>2.8453868939050322</v>
      </c>
    </row>
    <row r="42" spans="2:16" x14ac:dyDescent="0.2">
      <c r="B42" s="21" t="s">
        <v>40</v>
      </c>
      <c r="C42" s="22">
        <v>83.43168406802161</v>
      </c>
      <c r="D42" s="23">
        <v>0.61262342850903395</v>
      </c>
      <c r="E42" s="22">
        <v>80.326913450356713</v>
      </c>
      <c r="F42" s="24">
        <v>0.53657533765928023</v>
      </c>
      <c r="G42" s="22">
        <v>85.04450686221557</v>
      </c>
      <c r="H42" s="24">
        <v>0.62198985052846567</v>
      </c>
      <c r="I42" s="25">
        <v>65.864592078893409</v>
      </c>
      <c r="J42" s="23">
        <v>0.72202385119680634</v>
      </c>
      <c r="K42" s="22">
        <v>73.231441553096758</v>
      </c>
      <c r="L42" s="24">
        <v>0.79381007973914242</v>
      </c>
      <c r="M42" s="25">
        <v>75.519479532037749</v>
      </c>
      <c r="N42" s="23">
        <v>0.81228632516116461</v>
      </c>
      <c r="O42" s="26">
        <v>16.288996686493199</v>
      </c>
      <c r="P42" s="27">
        <v>3.3623843175387513</v>
      </c>
    </row>
    <row r="43" spans="2:16" x14ac:dyDescent="0.2">
      <c r="B43" s="21" t="s">
        <v>41</v>
      </c>
      <c r="C43" s="22">
        <v>75.862976222523812</v>
      </c>
      <c r="D43" s="23">
        <v>0.63436458183566558</v>
      </c>
      <c r="E43" s="22">
        <v>77.237847879389903</v>
      </c>
      <c r="F43" s="24">
        <v>0.64143036920610763</v>
      </c>
      <c r="G43" s="22">
        <v>82.501244035667995</v>
      </c>
      <c r="H43" s="24">
        <v>0.58239354704720558</v>
      </c>
      <c r="I43" s="25">
        <v>77.801129089552219</v>
      </c>
      <c r="J43" s="23">
        <v>0.64505473080767439</v>
      </c>
      <c r="K43" s="22">
        <v>92.799370466027099</v>
      </c>
      <c r="L43" s="24">
        <v>0.41639387222848723</v>
      </c>
      <c r="M43" s="25">
        <v>88.506548820154308</v>
      </c>
      <c r="N43" s="23">
        <v>0.46784562991292583</v>
      </c>
      <c r="O43" s="26">
        <v>36.045530874411376</v>
      </c>
      <c r="P43" s="27">
        <v>2.4705237618441105</v>
      </c>
    </row>
    <row r="44" spans="2:16" x14ac:dyDescent="0.2">
      <c r="B44" s="21" t="s">
        <v>42</v>
      </c>
      <c r="C44" s="22">
        <v>76.103614985787956</v>
      </c>
      <c r="D44" s="23">
        <v>0.60113194750520149</v>
      </c>
      <c r="E44" s="22">
        <v>65.892430027512077</v>
      </c>
      <c r="F44" s="24">
        <v>0.74677680795344925</v>
      </c>
      <c r="G44" s="22">
        <v>79.996410507072355</v>
      </c>
      <c r="H44" s="24">
        <v>0.65305371823276703</v>
      </c>
      <c r="I44" s="25">
        <v>55.457828779863078</v>
      </c>
      <c r="J44" s="23">
        <v>0.74205423219556277</v>
      </c>
      <c r="K44" s="22">
        <v>83.3359013679311</v>
      </c>
      <c r="L44" s="24">
        <v>0.49833521409746995</v>
      </c>
      <c r="M44" s="25">
        <v>88.35703651156598</v>
      </c>
      <c r="N44" s="23">
        <v>0.45721988694034305</v>
      </c>
      <c r="O44" s="26">
        <v>37.124888037171459</v>
      </c>
      <c r="P44" s="27">
        <v>6.6446654895028323E-2</v>
      </c>
    </row>
    <row r="45" spans="2:16" x14ac:dyDescent="0.2">
      <c r="B45" s="21" t="s">
        <v>43</v>
      </c>
      <c r="C45" s="22">
        <v>83.229112931494413</v>
      </c>
      <c r="D45" s="23">
        <v>0.50970721156542242</v>
      </c>
      <c r="E45" s="22">
        <v>85.975794918572134</v>
      </c>
      <c r="F45" s="24">
        <v>0.57022582362624363</v>
      </c>
      <c r="G45" s="22">
        <v>90.711899699049056</v>
      </c>
      <c r="H45" s="24">
        <v>0.42387201261001217</v>
      </c>
      <c r="I45" s="25">
        <v>73.898941630572324</v>
      </c>
      <c r="J45" s="23">
        <v>0.62264634031826449</v>
      </c>
      <c r="K45" s="22">
        <v>92.247554909441988</v>
      </c>
      <c r="L45" s="24">
        <v>0.4023586996042029</v>
      </c>
      <c r="M45" s="25">
        <v>90.26668310384413</v>
      </c>
      <c r="N45" s="23">
        <v>0.48218660269282276</v>
      </c>
      <c r="O45" s="26">
        <v>24.860115758583959</v>
      </c>
      <c r="P45" s="27">
        <v>3.3084152415389401</v>
      </c>
    </row>
    <row r="46" spans="2:16" x14ac:dyDescent="0.2">
      <c r="B46" s="21" t="s">
        <v>44</v>
      </c>
      <c r="C46" s="22">
        <v>75.988259294948321</v>
      </c>
      <c r="D46" s="23">
        <v>0.66104189423704818</v>
      </c>
      <c r="E46" s="22">
        <v>76.485379925269598</v>
      </c>
      <c r="F46" s="24">
        <v>0.68435909238567683</v>
      </c>
      <c r="G46" s="22">
        <v>85.267691559636688</v>
      </c>
      <c r="H46" s="24">
        <v>0.55267188993900929</v>
      </c>
      <c r="I46" s="25">
        <v>62.100283432454887</v>
      </c>
      <c r="J46" s="23">
        <v>0.69834399146916748</v>
      </c>
      <c r="K46" s="22">
        <v>90.009060359251521</v>
      </c>
      <c r="L46" s="24">
        <v>0.47369953239625823</v>
      </c>
      <c r="M46" s="25">
        <v>86.036386096996623</v>
      </c>
      <c r="N46" s="23">
        <v>0.59777127022430143</v>
      </c>
      <c r="O46" s="26">
        <v>15.505965206353499</v>
      </c>
      <c r="P46" s="27">
        <v>1.8400352263002884</v>
      </c>
    </row>
    <row r="47" spans="2:16" x14ac:dyDescent="0.2">
      <c r="B47" s="21" t="s">
        <v>45</v>
      </c>
      <c r="C47" s="22">
        <v>85.160077696176401</v>
      </c>
      <c r="D47" s="23">
        <v>0.50585924789403769</v>
      </c>
      <c r="E47" s="22">
        <v>91.937602188022566</v>
      </c>
      <c r="F47" s="24">
        <v>0.46713020556043044</v>
      </c>
      <c r="G47" s="22">
        <v>92.404271390014756</v>
      </c>
      <c r="H47" s="24">
        <v>0.39329338435072431</v>
      </c>
      <c r="I47" s="25">
        <v>80.717666885831633</v>
      </c>
      <c r="J47" s="23">
        <v>0.58556683685492505</v>
      </c>
      <c r="K47" s="22">
        <v>94.652372324743624</v>
      </c>
      <c r="L47" s="24">
        <v>0.43850351173629104</v>
      </c>
      <c r="M47" s="25">
        <v>93.710265487148959</v>
      </c>
      <c r="N47" s="23">
        <v>0.42934546683351849</v>
      </c>
      <c r="O47" s="26">
        <v>1.38035149892409E-2</v>
      </c>
      <c r="P47" s="27">
        <v>1.0293494485319557E-2</v>
      </c>
    </row>
    <row r="48" spans="2:16" x14ac:dyDescent="0.2">
      <c r="B48" s="21" t="s">
        <v>46</v>
      </c>
      <c r="C48" s="22">
        <v>73.263020783525533</v>
      </c>
      <c r="D48" s="23">
        <v>0.67117902514728389</v>
      </c>
      <c r="E48" s="22">
        <v>85.016449037204509</v>
      </c>
      <c r="F48" s="24">
        <v>0.54077826107367533</v>
      </c>
      <c r="G48" s="22">
        <v>87.332378513276055</v>
      </c>
      <c r="H48" s="24">
        <v>0.48024707085986512</v>
      </c>
      <c r="I48" s="25">
        <v>66.542883266890897</v>
      </c>
      <c r="J48" s="23">
        <v>0.78545521960532871</v>
      </c>
      <c r="K48" s="22">
        <v>94.110936743222638</v>
      </c>
      <c r="L48" s="24">
        <v>0.39383160957716329</v>
      </c>
      <c r="M48" s="25">
        <v>94.20261174997016</v>
      </c>
      <c r="N48" s="23">
        <v>0.3822865796399203</v>
      </c>
      <c r="O48" s="26">
        <v>7.2302553313886566</v>
      </c>
      <c r="P48" s="27">
        <v>1.7186501655465127</v>
      </c>
    </row>
    <row r="49" spans="2:17" x14ac:dyDescent="0.2">
      <c r="B49" s="21" t="s">
        <v>47</v>
      </c>
      <c r="C49" s="22">
        <v>80.197212640983921</v>
      </c>
      <c r="D49" s="23">
        <v>0.62495136587388644</v>
      </c>
      <c r="E49" s="22">
        <v>81.16617326708942</v>
      </c>
      <c r="F49" s="24">
        <v>0.53545664274133464</v>
      </c>
      <c r="G49" s="22">
        <v>82.107571971260029</v>
      </c>
      <c r="H49" s="24">
        <v>0.56608844983308615</v>
      </c>
      <c r="I49" s="25">
        <v>57.017486820574781</v>
      </c>
      <c r="J49" s="23">
        <v>0.61722464500980023</v>
      </c>
      <c r="K49" s="22">
        <v>86.651972107955828</v>
      </c>
      <c r="L49" s="24">
        <v>0.41971665844585249</v>
      </c>
      <c r="M49" s="25">
        <v>85.115995003138579</v>
      </c>
      <c r="N49" s="23">
        <v>0.4263983750811085</v>
      </c>
      <c r="O49" s="26">
        <v>17.513643800571469</v>
      </c>
      <c r="P49" s="27">
        <v>1.0113071686633979</v>
      </c>
    </row>
    <row r="50" spans="2:17" x14ac:dyDescent="0.2">
      <c r="B50" s="21" t="s">
        <v>48</v>
      </c>
      <c r="C50" s="22">
        <v>76.966535161796642</v>
      </c>
      <c r="D50" s="23">
        <v>0.52837474297568987</v>
      </c>
      <c r="E50" s="22">
        <v>76.746729864979145</v>
      </c>
      <c r="F50" s="24">
        <v>0.55331110906519188</v>
      </c>
      <c r="G50" s="22">
        <v>80.569971383729438</v>
      </c>
      <c r="H50" s="24">
        <v>0.59477716880188092</v>
      </c>
      <c r="I50" s="25">
        <v>71.855310880439831</v>
      </c>
      <c r="J50" s="23">
        <v>0.82689735222198046</v>
      </c>
      <c r="K50" s="22">
        <v>88.078371651977804</v>
      </c>
      <c r="L50" s="24">
        <v>0.49796883616666077</v>
      </c>
      <c r="M50" s="25">
        <v>88.395335948624577</v>
      </c>
      <c r="N50" s="23">
        <v>0.5976921205164456</v>
      </c>
      <c r="O50" s="26">
        <v>42.745914271661448</v>
      </c>
      <c r="P50" s="27">
        <v>3.5007253469107109</v>
      </c>
    </row>
    <row r="51" spans="2:17" x14ac:dyDescent="0.2">
      <c r="B51" s="21" t="s">
        <v>49</v>
      </c>
      <c r="C51" s="22">
        <v>77.943692960221796</v>
      </c>
      <c r="D51" s="23">
        <v>0.58539120491678476</v>
      </c>
      <c r="E51" s="22">
        <v>83.7738244708856</v>
      </c>
      <c r="F51" s="24">
        <v>0.49625228197574334</v>
      </c>
      <c r="G51" s="22">
        <v>84.610394006531706</v>
      </c>
      <c r="H51" s="24">
        <v>0.526112668660633</v>
      </c>
      <c r="I51" s="25">
        <v>64.509679402260161</v>
      </c>
      <c r="J51" s="23">
        <v>0.74459983254984441</v>
      </c>
      <c r="K51" s="22">
        <v>92.135212485370715</v>
      </c>
      <c r="L51" s="24">
        <v>0.52013778534216715</v>
      </c>
      <c r="M51" s="25">
        <v>88.971636108173755</v>
      </c>
      <c r="N51" s="23">
        <v>0.56254548697671058</v>
      </c>
      <c r="O51" s="26">
        <v>18.380864110107382</v>
      </c>
      <c r="P51" s="27">
        <v>2.8607189196947216</v>
      </c>
    </row>
    <row r="52" spans="2:17" x14ac:dyDescent="0.2">
      <c r="B52" s="21" t="s">
        <v>50</v>
      </c>
      <c r="C52" s="22">
        <v>78.322949224720858</v>
      </c>
      <c r="D52" s="23">
        <v>0.47577157373210294</v>
      </c>
      <c r="E52" s="22">
        <v>87.300761715933774</v>
      </c>
      <c r="F52" s="24">
        <v>0.35397509617964434</v>
      </c>
      <c r="G52" s="22">
        <v>81.581830378279179</v>
      </c>
      <c r="H52" s="24">
        <v>0.38531697995632613</v>
      </c>
      <c r="I52" s="25">
        <v>63.016195148822419</v>
      </c>
      <c r="J52" s="23">
        <v>0.51515345478740093</v>
      </c>
      <c r="K52" s="22">
        <v>85.341186688299473</v>
      </c>
      <c r="L52" s="24">
        <v>0.44265877130042774</v>
      </c>
      <c r="M52" s="25">
        <v>84.744648319144545</v>
      </c>
      <c r="N52" s="23">
        <v>0.41091722497794392</v>
      </c>
      <c r="O52" s="26">
        <v>13.763343775125991</v>
      </c>
      <c r="P52" s="27">
        <v>1.8539639241721233</v>
      </c>
    </row>
    <row r="53" spans="2:17" ht="13.15" customHeight="1" x14ac:dyDescent="0.2">
      <c r="B53" s="21" t="s">
        <v>51</v>
      </c>
      <c r="C53" s="22">
        <v>78.719760845147377</v>
      </c>
      <c r="D53" s="23">
        <v>0.56807114519916446</v>
      </c>
      <c r="E53" s="22">
        <v>87.664099417259479</v>
      </c>
      <c r="F53" s="24">
        <v>0.48957458924026603</v>
      </c>
      <c r="G53" s="22">
        <v>86.399315078579434</v>
      </c>
      <c r="H53" s="24">
        <v>0.44742983173519535</v>
      </c>
      <c r="I53" s="25">
        <v>62.336094369999962</v>
      </c>
      <c r="J53" s="23">
        <v>0.65484354396627598</v>
      </c>
      <c r="K53" s="22">
        <v>81.837365014552688</v>
      </c>
      <c r="L53" s="24">
        <v>0.57403494019087598</v>
      </c>
      <c r="M53" s="25">
        <v>85.287020330331444</v>
      </c>
      <c r="N53" s="23">
        <v>0.53251842425608387</v>
      </c>
      <c r="O53" s="26">
        <v>20.660775977554611</v>
      </c>
      <c r="P53" s="27">
        <v>2.9872696191828898</v>
      </c>
    </row>
    <row r="54" spans="2:17" x14ac:dyDescent="0.2">
      <c r="B54" s="21" t="s">
        <v>52</v>
      </c>
      <c r="C54" s="22">
        <v>76.846899578769538</v>
      </c>
      <c r="D54" s="23">
        <v>0.76792329020607608</v>
      </c>
      <c r="E54" s="22">
        <v>78.472486626043548</v>
      </c>
      <c r="F54" s="24">
        <v>0.61397392611832735</v>
      </c>
      <c r="G54" s="22">
        <v>85.418127592024774</v>
      </c>
      <c r="H54" s="24">
        <v>0.55988115589962861</v>
      </c>
      <c r="I54" s="25">
        <v>73.410953846594836</v>
      </c>
      <c r="J54" s="23">
        <v>0.70948715916041671</v>
      </c>
      <c r="K54" s="22">
        <v>92.000390448703271</v>
      </c>
      <c r="L54" s="24">
        <v>0.4021886935459979</v>
      </c>
      <c r="M54" s="25">
        <v>86.53642533428183</v>
      </c>
      <c r="N54" s="23">
        <v>0.50218297817178958</v>
      </c>
      <c r="O54" s="26">
        <v>47.349341739644522</v>
      </c>
      <c r="P54" s="27">
        <v>0.36438084938836429</v>
      </c>
    </row>
    <row r="55" spans="2:17" x14ac:dyDescent="0.2">
      <c r="B55" s="21" t="s">
        <v>53</v>
      </c>
      <c r="C55" s="22">
        <v>86.307499558781061</v>
      </c>
      <c r="D55" s="23">
        <v>0.47758756953414822</v>
      </c>
      <c r="E55" s="22">
        <v>89.743549029059224</v>
      </c>
      <c r="F55" s="24">
        <v>0.40845087676531439</v>
      </c>
      <c r="G55" s="22">
        <v>90.637554295218564</v>
      </c>
      <c r="H55" s="24">
        <v>0.43683614207585614</v>
      </c>
      <c r="I55" s="25">
        <v>69.222648289281992</v>
      </c>
      <c r="J55" s="23">
        <v>0.64494301601654525</v>
      </c>
      <c r="K55" s="22">
        <v>91.540700538988816</v>
      </c>
      <c r="L55" s="24">
        <v>0.36205932908362881</v>
      </c>
      <c r="M55" s="25">
        <v>91.334704306890757</v>
      </c>
      <c r="N55" s="23">
        <v>0.46597566237357479</v>
      </c>
      <c r="O55" s="26">
        <v>29.249936434002091</v>
      </c>
      <c r="P55" s="27">
        <v>3.0795295127205566</v>
      </c>
    </row>
    <row r="56" spans="2:17" x14ac:dyDescent="0.2">
      <c r="B56" s="21" t="s">
        <v>54</v>
      </c>
      <c r="C56" s="22">
        <v>73.916437915703725</v>
      </c>
      <c r="D56" s="23">
        <v>0.49685494401319091</v>
      </c>
      <c r="E56" s="22">
        <v>81.029323470420934</v>
      </c>
      <c r="F56" s="24">
        <v>0.40402640909970949</v>
      </c>
      <c r="G56" s="22">
        <v>80.141458757402503</v>
      </c>
      <c r="H56" s="24">
        <v>0.42581546329526176</v>
      </c>
      <c r="I56" s="25">
        <v>75.490377363429104</v>
      </c>
      <c r="J56" s="23">
        <v>0.4511868149234039</v>
      </c>
      <c r="K56" s="22">
        <v>88.60238981771505</v>
      </c>
      <c r="L56" s="24">
        <v>0.34743853270863001</v>
      </c>
      <c r="M56" s="25">
        <v>91.737585756769434</v>
      </c>
      <c r="N56" s="23">
        <v>0.29849163040939558</v>
      </c>
      <c r="O56" s="26">
        <v>39.874060266752757</v>
      </c>
      <c r="P56" s="27">
        <v>2.4219804129218661</v>
      </c>
    </row>
    <row r="57" spans="2:17" x14ac:dyDescent="0.2">
      <c r="B57" s="21" t="s">
        <v>55</v>
      </c>
      <c r="C57" s="22">
        <v>79.816681266861352</v>
      </c>
      <c r="D57" s="23">
        <v>0.54028125763822787</v>
      </c>
      <c r="E57" s="22">
        <v>82.008911530461191</v>
      </c>
      <c r="F57" s="24">
        <v>0.53427604413850249</v>
      </c>
      <c r="G57" s="22">
        <v>88.184072926870783</v>
      </c>
      <c r="H57" s="24">
        <v>0.50858052071883941</v>
      </c>
      <c r="I57" s="25">
        <v>68.852273833749805</v>
      </c>
      <c r="J57" s="23">
        <v>0.80095911225092808</v>
      </c>
      <c r="K57" s="22">
        <v>88.631545337957206</v>
      </c>
      <c r="L57" s="24">
        <v>0.48925700250992948</v>
      </c>
      <c r="M57" s="25">
        <v>86.457672882268881</v>
      </c>
      <c r="N57" s="23">
        <v>0.56330971395817564</v>
      </c>
      <c r="O57" s="26">
        <v>4.7436222946756956</v>
      </c>
      <c r="P57" s="27">
        <v>1.4807756643586618</v>
      </c>
    </row>
    <row r="58" spans="2:17" x14ac:dyDescent="0.2">
      <c r="B58" s="21" t="s">
        <v>56</v>
      </c>
      <c r="C58" s="22">
        <v>82.501711406171921</v>
      </c>
      <c r="D58" s="23">
        <v>0.51562781418274406</v>
      </c>
      <c r="E58" s="22">
        <v>61.57100185151117</v>
      </c>
      <c r="F58" s="24">
        <v>0.82653001727974229</v>
      </c>
      <c r="G58" s="22">
        <v>81.655772796856112</v>
      </c>
      <c r="H58" s="24">
        <v>0.67563363452809833</v>
      </c>
      <c r="I58" s="25">
        <v>61.76989437836167</v>
      </c>
      <c r="J58" s="23">
        <v>0.79535742389981157</v>
      </c>
      <c r="K58" s="22">
        <v>81.069636650975724</v>
      </c>
      <c r="L58" s="24">
        <v>0.80601435046745729</v>
      </c>
      <c r="M58" s="25">
        <v>85.075079028184447</v>
      </c>
      <c r="N58" s="23">
        <v>0.78757285001057664</v>
      </c>
      <c r="O58" s="26">
        <v>39.95234484899715</v>
      </c>
      <c r="P58" s="27">
        <v>3.9722770670177336</v>
      </c>
    </row>
    <row r="59" spans="2:17" x14ac:dyDescent="0.2">
      <c r="B59" s="21" t="s">
        <v>57</v>
      </c>
      <c r="C59" s="22">
        <v>75.679219437051813</v>
      </c>
      <c r="D59" s="23">
        <v>0.67834700194952779</v>
      </c>
      <c r="E59" s="22">
        <v>68.198716059076872</v>
      </c>
      <c r="F59" s="24">
        <v>0.67653309643568516</v>
      </c>
      <c r="G59" s="22">
        <v>82.789299147871631</v>
      </c>
      <c r="H59" s="24">
        <v>0.59725693542388603</v>
      </c>
      <c r="I59" s="25">
        <v>58.921316062300072</v>
      </c>
      <c r="J59" s="23">
        <v>0.78168965383905376</v>
      </c>
      <c r="K59" s="22">
        <v>80.847976050146841</v>
      </c>
      <c r="L59" s="24">
        <v>0.56411149968887841</v>
      </c>
      <c r="M59" s="25">
        <v>74.444239942427814</v>
      </c>
      <c r="N59" s="23">
        <v>0.73663234821597046</v>
      </c>
      <c r="O59" s="26">
        <v>39.979408548780299</v>
      </c>
      <c r="P59" s="27">
        <v>3.1190823656301627</v>
      </c>
    </row>
    <row r="60" spans="2:17" x14ac:dyDescent="0.2">
      <c r="B60" s="21"/>
      <c r="C60" s="22"/>
      <c r="D60" s="23"/>
      <c r="E60" s="22"/>
      <c r="F60" s="24"/>
      <c r="G60" s="22"/>
      <c r="H60" s="24"/>
      <c r="I60" s="25"/>
      <c r="J60" s="23"/>
      <c r="K60" s="22"/>
      <c r="L60" s="24"/>
      <c r="M60" s="25"/>
      <c r="N60" s="23"/>
      <c r="O60" s="26"/>
      <c r="P60" s="27"/>
    </row>
    <row r="61" spans="2:17" ht="13.5" thickBot="1" x14ac:dyDescent="0.25">
      <c r="B61" s="30" t="s">
        <v>58</v>
      </c>
      <c r="C61" s="31">
        <v>87.48717683638192</v>
      </c>
      <c r="D61" s="32">
        <v>0.55079192541409072</v>
      </c>
      <c r="E61" s="31">
        <v>76.720160092913417</v>
      </c>
      <c r="F61" s="33">
        <v>0.67456855222637757</v>
      </c>
      <c r="G61" s="31">
        <v>83.087119680274398</v>
      </c>
      <c r="H61" s="33">
        <v>0.64729814621414894</v>
      </c>
      <c r="I61" s="34">
        <v>56.388565386500467</v>
      </c>
      <c r="J61" s="32">
        <v>0.93344761021908007</v>
      </c>
      <c r="K61" s="31">
        <v>84.44373883852252</v>
      </c>
      <c r="L61" s="33">
        <v>0.78485146267548367</v>
      </c>
      <c r="M61" s="34">
        <v>84.557843365170513</v>
      </c>
      <c r="N61" s="32">
        <v>0.58939561871825197</v>
      </c>
      <c r="O61" s="35">
        <v>35.682056376593067</v>
      </c>
      <c r="P61" s="36">
        <v>3.3986355250984461</v>
      </c>
    </row>
    <row r="62" spans="2:17" x14ac:dyDescent="0.2">
      <c r="B62" s="37"/>
      <c r="C62" s="25"/>
      <c r="D62" s="23"/>
      <c r="E62" s="25"/>
      <c r="F62" s="23"/>
      <c r="G62" s="25"/>
      <c r="H62" s="23"/>
      <c r="I62" s="25"/>
      <c r="J62" s="23"/>
      <c r="K62" s="25"/>
      <c r="L62" s="23"/>
      <c r="M62" s="25"/>
      <c r="N62" s="23"/>
      <c r="O62" s="38"/>
      <c r="P62" s="39"/>
    </row>
    <row r="63" spans="2:17" x14ac:dyDescent="0.2">
      <c r="B63" s="40" t="s">
        <v>89</v>
      </c>
      <c r="C63" s="81"/>
      <c r="D63" s="81"/>
      <c r="E63" s="81"/>
      <c r="F63" s="81"/>
      <c r="G63" s="81"/>
      <c r="H63" s="81"/>
      <c r="I63" s="81"/>
      <c r="J63" s="81"/>
      <c r="K63" s="81"/>
      <c r="L63" s="81"/>
      <c r="M63" s="81"/>
      <c r="N63" s="81"/>
      <c r="O63" s="81"/>
      <c r="P63" s="81"/>
    </row>
    <row r="64" spans="2:17" x14ac:dyDescent="0.2">
      <c r="B64" s="81"/>
      <c r="C64" s="81"/>
      <c r="D64" s="81"/>
      <c r="E64" s="81"/>
      <c r="F64" s="81"/>
      <c r="G64" s="81"/>
      <c r="H64" s="81"/>
      <c r="I64" s="81"/>
      <c r="J64" s="81"/>
      <c r="K64" s="81"/>
      <c r="L64" s="81"/>
      <c r="M64" s="81"/>
      <c r="N64" s="81"/>
      <c r="O64" s="81"/>
      <c r="P64" s="81"/>
      <c r="Q64" s="81"/>
    </row>
    <row r="65" spans="2:14" x14ac:dyDescent="0.2">
      <c r="C65" s="41"/>
      <c r="D65" s="41"/>
      <c r="E65" s="41"/>
      <c r="F65" s="41"/>
      <c r="G65" s="41"/>
      <c r="H65" s="41"/>
      <c r="I65" s="41"/>
      <c r="J65" s="41"/>
      <c r="K65" s="41"/>
      <c r="L65" s="41"/>
      <c r="M65" s="41"/>
      <c r="N65" s="41"/>
    </row>
    <row r="66" spans="2:14" x14ac:dyDescent="0.2">
      <c r="C66" s="41"/>
      <c r="D66" s="41"/>
      <c r="E66" s="41"/>
      <c r="F66" s="41"/>
      <c r="G66" s="41"/>
      <c r="H66" s="41"/>
      <c r="I66" s="41"/>
      <c r="J66" s="41"/>
      <c r="K66" s="41"/>
      <c r="L66" s="41"/>
      <c r="M66" s="41"/>
      <c r="N66" s="41"/>
    </row>
    <row r="67" spans="2:14" x14ac:dyDescent="0.2">
      <c r="B67" s="28"/>
      <c r="C67" s="41"/>
      <c r="D67" s="41"/>
      <c r="E67" s="41"/>
      <c r="F67" s="41"/>
      <c r="G67" s="41"/>
      <c r="H67" s="41"/>
      <c r="I67" s="41"/>
      <c r="J67" s="41"/>
      <c r="K67" s="41"/>
      <c r="L67" s="41"/>
      <c r="M67" s="41"/>
      <c r="N67" s="41"/>
    </row>
    <row r="68" spans="2:14" x14ac:dyDescent="0.2">
      <c r="B68" s="28"/>
      <c r="C68" s="41"/>
      <c r="D68" s="41"/>
      <c r="E68" s="41"/>
      <c r="F68" s="41"/>
      <c r="G68" s="41"/>
      <c r="H68" s="41"/>
      <c r="I68" s="41"/>
      <c r="J68" s="41"/>
      <c r="K68" s="41"/>
      <c r="L68" s="41"/>
      <c r="M68" s="41"/>
      <c r="N68" s="41"/>
    </row>
    <row r="69" spans="2:14" x14ac:dyDescent="0.2">
      <c r="B69" s="28"/>
      <c r="C69" s="41"/>
      <c r="D69" s="41"/>
      <c r="E69" s="41"/>
      <c r="F69" s="41"/>
      <c r="G69" s="41"/>
      <c r="H69" s="41"/>
      <c r="I69" s="41"/>
      <c r="J69" s="41"/>
      <c r="K69" s="41"/>
      <c r="L69" s="41"/>
      <c r="M69" s="41"/>
      <c r="N69" s="41"/>
    </row>
    <row r="70" spans="2:14" x14ac:dyDescent="0.2">
      <c r="B70" s="28"/>
      <c r="C70" s="41"/>
      <c r="D70" s="41"/>
      <c r="E70" s="41"/>
      <c r="F70" s="41"/>
      <c r="G70" s="41"/>
      <c r="H70" s="41"/>
      <c r="I70" s="41"/>
      <c r="J70" s="41"/>
      <c r="K70" s="41"/>
      <c r="L70" s="41"/>
      <c r="M70" s="41"/>
      <c r="N70" s="41"/>
    </row>
    <row r="71" spans="2:14" x14ac:dyDescent="0.2">
      <c r="B71" s="28"/>
      <c r="C71" s="41"/>
      <c r="D71" s="41"/>
      <c r="E71" s="41"/>
      <c r="F71" s="41"/>
      <c r="G71" s="41"/>
      <c r="H71" s="41"/>
      <c r="I71" s="41"/>
      <c r="J71" s="41"/>
      <c r="K71" s="41"/>
      <c r="L71" s="41"/>
      <c r="M71" s="41"/>
      <c r="N71" s="41"/>
    </row>
    <row r="72" spans="2:14" x14ac:dyDescent="0.2">
      <c r="B72" s="28"/>
      <c r="C72" s="41"/>
      <c r="D72" s="41"/>
      <c r="E72" s="41"/>
      <c r="F72" s="41"/>
      <c r="G72" s="41"/>
      <c r="H72" s="41"/>
      <c r="I72" s="41"/>
      <c r="J72" s="41"/>
      <c r="K72" s="41"/>
      <c r="L72" s="41"/>
      <c r="M72" s="41"/>
      <c r="N72" s="41"/>
    </row>
    <row r="73" spans="2:14" x14ac:dyDescent="0.2">
      <c r="B73" s="28"/>
      <c r="C73" s="41"/>
      <c r="D73" s="41"/>
      <c r="E73" s="41"/>
      <c r="F73" s="41"/>
      <c r="G73" s="41"/>
      <c r="H73" s="41"/>
      <c r="I73" s="41"/>
      <c r="J73" s="41"/>
      <c r="K73" s="41"/>
      <c r="L73" s="41"/>
      <c r="M73" s="41"/>
      <c r="N73" s="41"/>
    </row>
    <row r="74" spans="2:14" x14ac:dyDescent="0.2">
      <c r="B74" s="28"/>
      <c r="C74" s="41"/>
      <c r="D74" s="41"/>
      <c r="E74" s="41"/>
      <c r="F74" s="41"/>
      <c r="G74" s="41"/>
      <c r="H74" s="41"/>
      <c r="I74" s="41"/>
      <c r="J74" s="41"/>
      <c r="K74" s="41"/>
      <c r="L74" s="41"/>
      <c r="M74" s="41"/>
      <c r="N74" s="41"/>
    </row>
    <row r="75" spans="2:14" x14ac:dyDescent="0.2">
      <c r="B75" s="28"/>
      <c r="C75" s="41"/>
      <c r="D75" s="41"/>
      <c r="E75" s="41"/>
      <c r="F75" s="41"/>
      <c r="G75" s="41"/>
      <c r="H75" s="41"/>
      <c r="I75" s="41"/>
      <c r="J75" s="41"/>
      <c r="K75" s="41"/>
      <c r="L75" s="41"/>
      <c r="M75" s="41"/>
      <c r="N75" s="41"/>
    </row>
  </sheetData>
  <mergeCells count="9">
    <mergeCell ref="B1:P1"/>
    <mergeCell ref="C3:N3"/>
    <mergeCell ref="O3:P4"/>
    <mergeCell ref="C4:D4"/>
    <mergeCell ref="E4:F4"/>
    <mergeCell ref="G4:H4"/>
    <mergeCell ref="I4:J4"/>
    <mergeCell ref="K4:L4"/>
    <mergeCell ref="M4:N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3"/>
  <sheetViews>
    <sheetView showGridLines="0" workbookViewId="0">
      <selection activeCell="U5" sqref="U5"/>
    </sheetView>
  </sheetViews>
  <sheetFormatPr defaultRowHeight="12.75" x14ac:dyDescent="0.2"/>
  <cols>
    <col min="2" max="2" width="31.140625" bestFit="1" customWidth="1"/>
    <col min="11" max="18" width="9.7109375" customWidth="1"/>
  </cols>
  <sheetData>
    <row r="1" spans="2:18" ht="15.75" customHeight="1" x14ac:dyDescent="0.2">
      <c r="B1" s="152" t="s">
        <v>153</v>
      </c>
    </row>
    <row r="2" spans="2:18" ht="13.5" thickBot="1" x14ac:dyDescent="0.25"/>
    <row r="3" spans="2:18" ht="45" customHeight="1" x14ac:dyDescent="0.2">
      <c r="B3" s="212"/>
      <c r="C3" s="213"/>
      <c r="D3" s="213"/>
      <c r="E3" s="213"/>
      <c r="F3" s="213"/>
      <c r="G3" s="214" t="s">
        <v>148</v>
      </c>
      <c r="H3" s="215"/>
      <c r="I3" s="215"/>
      <c r="J3" s="216"/>
      <c r="K3" s="217" t="s">
        <v>151</v>
      </c>
      <c r="L3" s="197"/>
      <c r="M3" s="197"/>
      <c r="N3" s="218"/>
      <c r="O3" s="197" t="s">
        <v>152</v>
      </c>
      <c r="P3" s="197"/>
      <c r="Q3" s="197"/>
      <c r="R3" s="198"/>
    </row>
    <row r="4" spans="2:18" ht="156" customHeight="1" x14ac:dyDescent="0.2">
      <c r="B4" s="219"/>
      <c r="C4" s="209" t="s">
        <v>146</v>
      </c>
      <c r="D4" s="209"/>
      <c r="E4" s="209" t="s">
        <v>147</v>
      </c>
      <c r="F4" s="209"/>
      <c r="G4" s="209" t="s">
        <v>149</v>
      </c>
      <c r="H4" s="209"/>
      <c r="I4" s="209" t="s">
        <v>150</v>
      </c>
      <c r="J4" s="209"/>
      <c r="K4" s="209" t="s">
        <v>149</v>
      </c>
      <c r="L4" s="209"/>
      <c r="M4" s="209" t="s">
        <v>150</v>
      </c>
      <c r="N4" s="209"/>
      <c r="O4" s="209" t="s">
        <v>149</v>
      </c>
      <c r="P4" s="209"/>
      <c r="Q4" s="210" t="s">
        <v>150</v>
      </c>
      <c r="R4" s="211"/>
    </row>
    <row r="5" spans="2:18" x14ac:dyDescent="0.2">
      <c r="B5" s="195"/>
      <c r="C5" s="112" t="s">
        <v>133</v>
      </c>
      <c r="D5" s="113" t="s">
        <v>64</v>
      </c>
      <c r="E5" s="112" t="s">
        <v>133</v>
      </c>
      <c r="F5" s="113" t="s">
        <v>64</v>
      </c>
      <c r="G5" s="112" t="s">
        <v>85</v>
      </c>
      <c r="H5" s="113" t="s">
        <v>64</v>
      </c>
      <c r="I5" s="112" t="s">
        <v>85</v>
      </c>
      <c r="J5" s="113" t="s">
        <v>64</v>
      </c>
      <c r="K5" s="112" t="s">
        <v>85</v>
      </c>
      <c r="L5" s="113" t="s">
        <v>64</v>
      </c>
      <c r="M5" s="112" t="s">
        <v>85</v>
      </c>
      <c r="N5" s="113" t="s">
        <v>64</v>
      </c>
      <c r="O5" s="112" t="s">
        <v>85</v>
      </c>
      <c r="P5" s="113" t="s">
        <v>64</v>
      </c>
      <c r="Q5" s="112" t="s">
        <v>85</v>
      </c>
      <c r="R5" s="157" t="s">
        <v>64</v>
      </c>
    </row>
    <row r="6" spans="2:18" x14ac:dyDescent="0.2">
      <c r="B6" s="115"/>
      <c r="C6" s="116"/>
      <c r="D6" s="117"/>
      <c r="E6" s="116"/>
      <c r="F6" s="117"/>
      <c r="G6" s="116"/>
      <c r="H6" s="117"/>
      <c r="I6" s="116"/>
      <c r="J6" s="117"/>
      <c r="K6" s="116"/>
      <c r="L6" s="117"/>
      <c r="M6" s="116"/>
      <c r="N6" s="117"/>
      <c r="O6" s="116"/>
      <c r="P6" s="117"/>
      <c r="Q6" s="116"/>
      <c r="R6" s="158"/>
    </row>
    <row r="7" spans="2:18" x14ac:dyDescent="0.2">
      <c r="B7" s="119" t="s">
        <v>123</v>
      </c>
      <c r="C7" s="124">
        <v>-0.25846912193233734</v>
      </c>
      <c r="D7" s="125">
        <v>4.7509459204056602E-2</v>
      </c>
      <c r="E7" s="124">
        <v>-0.66145375383418081</v>
      </c>
      <c r="F7" s="125">
        <v>7.9522403823764562E-2</v>
      </c>
      <c r="G7" s="142">
        <v>-3.6843640128578072</v>
      </c>
      <c r="H7" s="143">
        <v>7.5736644134194373</v>
      </c>
      <c r="I7" s="142">
        <v>10.531169287984337</v>
      </c>
      <c r="J7" s="143">
        <v>5.5437046783061801</v>
      </c>
      <c r="K7" s="142">
        <v>-8.4443037859592813</v>
      </c>
      <c r="L7" s="143">
        <v>8.122531370818793</v>
      </c>
      <c r="M7" s="146">
        <v>11.508860070757711</v>
      </c>
      <c r="N7" s="147">
        <v>5.7468649573908026</v>
      </c>
      <c r="O7" s="142">
        <v>-8.934391424124577</v>
      </c>
      <c r="P7" s="143">
        <v>8.1930381931870944</v>
      </c>
      <c r="Q7" s="146">
        <v>11.049408966256795</v>
      </c>
      <c r="R7" s="159">
        <v>5.7512870883438056</v>
      </c>
    </row>
    <row r="8" spans="2:18" x14ac:dyDescent="0.2">
      <c r="B8" s="119" t="s">
        <v>124</v>
      </c>
      <c r="C8" s="124">
        <v>-0.29460721053321676</v>
      </c>
      <c r="D8" s="125">
        <v>3.7685438075736703E-2</v>
      </c>
      <c r="E8" s="124">
        <v>-0.54151049351280223</v>
      </c>
      <c r="F8" s="125">
        <v>5.5765381362724353E-2</v>
      </c>
      <c r="G8" s="142">
        <v>-3.0368065990199478</v>
      </c>
      <c r="H8" s="143">
        <v>3.952914518742447</v>
      </c>
      <c r="I8" s="142">
        <v>4.1492748863999411</v>
      </c>
      <c r="J8" s="143">
        <v>4.9865069547180685</v>
      </c>
      <c r="K8" s="142">
        <v>-5.9446650978203142</v>
      </c>
      <c r="L8" s="143">
        <v>5.0163064393244516</v>
      </c>
      <c r="M8" s="142">
        <v>5.6682820729444021</v>
      </c>
      <c r="N8" s="143">
        <v>5.2372765502012628</v>
      </c>
      <c r="O8" s="142">
        <v>-6.7355917709846</v>
      </c>
      <c r="P8" s="143">
        <v>4.8510910722237117</v>
      </c>
      <c r="Q8" s="142">
        <v>4.4974799125114764</v>
      </c>
      <c r="R8" s="160">
        <v>5.2148426074074843</v>
      </c>
    </row>
    <row r="9" spans="2:18" x14ac:dyDescent="0.2">
      <c r="B9" s="119" t="s">
        <v>125</v>
      </c>
      <c r="C9" s="124">
        <v>-0.15829441397706245</v>
      </c>
      <c r="D9" s="125">
        <v>2.2090313814171508E-2</v>
      </c>
      <c r="E9" s="124">
        <v>-0.44816106058954264</v>
      </c>
      <c r="F9" s="125">
        <v>3.150460282727318E-2</v>
      </c>
      <c r="G9" s="146">
        <v>-6.6894055932644436</v>
      </c>
      <c r="H9" s="147">
        <v>2.9357469233542823</v>
      </c>
      <c r="I9" s="142">
        <v>4.7792097053476539</v>
      </c>
      <c r="J9" s="143">
        <v>3.1812363155347039</v>
      </c>
      <c r="K9" s="146">
        <v>-10.17712272903181</v>
      </c>
      <c r="L9" s="147">
        <v>3.0743639808619281</v>
      </c>
      <c r="M9" s="146">
        <v>6.437411320608911</v>
      </c>
      <c r="N9" s="147">
        <v>3.1224249789315803</v>
      </c>
      <c r="O9" s="146">
        <v>-10.892433516102848</v>
      </c>
      <c r="P9" s="147">
        <v>3.0710844937455395</v>
      </c>
      <c r="Q9" s="142">
        <v>5.0209451908101608</v>
      </c>
      <c r="R9" s="160">
        <v>3.1802522119937864</v>
      </c>
    </row>
    <row r="10" spans="2:18" x14ac:dyDescent="0.2">
      <c r="B10" s="119" t="s">
        <v>126</v>
      </c>
      <c r="C10" s="120">
        <v>-2.2800357198672593E-2</v>
      </c>
      <c r="D10" s="121">
        <v>1.8827363106684914E-2</v>
      </c>
      <c r="E10" s="124">
        <v>-0.14774703354601607</v>
      </c>
      <c r="F10" s="125">
        <v>2.0853560521783908E-2</v>
      </c>
      <c r="G10" s="142">
        <v>1.745319118258065</v>
      </c>
      <c r="H10" s="143">
        <v>2.4619168710073054</v>
      </c>
      <c r="I10" s="146">
        <v>4.959426948322144</v>
      </c>
      <c r="J10" s="147">
        <v>2.394273297717914</v>
      </c>
      <c r="K10" s="142">
        <v>0.51335101861815802</v>
      </c>
      <c r="L10" s="143">
        <v>2.8412709681767327</v>
      </c>
      <c r="M10" s="146">
        <v>4.9131103396303946</v>
      </c>
      <c r="N10" s="147">
        <v>2.4149872393156957</v>
      </c>
      <c r="O10" s="142">
        <v>0.18207629344829429</v>
      </c>
      <c r="P10" s="143">
        <v>2.8291286839175949</v>
      </c>
      <c r="Q10" s="142">
        <v>3.5162611649098245</v>
      </c>
      <c r="R10" s="160">
        <v>2.3996218559156759</v>
      </c>
    </row>
    <row r="11" spans="2:18" ht="13.5" thickBot="1" x14ac:dyDescent="0.25">
      <c r="B11" s="126" t="s">
        <v>16</v>
      </c>
      <c r="C11" s="127">
        <v>-0.12053620786799488</v>
      </c>
      <c r="D11" s="128">
        <v>1.3437851722639338E-2</v>
      </c>
      <c r="E11" s="127">
        <v>-0.31689236825153705</v>
      </c>
      <c r="F11" s="128">
        <v>1.7011956505680801E-2</v>
      </c>
      <c r="G11" s="155">
        <v>2.9991087087471158</v>
      </c>
      <c r="H11" s="156">
        <v>2.1202879865460393</v>
      </c>
      <c r="I11" s="148">
        <v>10.341227846660182</v>
      </c>
      <c r="J11" s="149">
        <v>1.9925871515345188</v>
      </c>
      <c r="K11" s="155">
        <v>-1.1340628251982543</v>
      </c>
      <c r="L11" s="156">
        <v>2.3564311100127764</v>
      </c>
      <c r="M11" s="148">
        <v>10.430272215635044</v>
      </c>
      <c r="N11" s="149">
        <v>2.0369903309837913</v>
      </c>
      <c r="O11" s="155">
        <v>-2.8050486629899956</v>
      </c>
      <c r="P11" s="156">
        <v>2.3118094777879645</v>
      </c>
      <c r="Q11" s="148">
        <v>6.9505276064637798</v>
      </c>
      <c r="R11" s="161">
        <v>2.0717599581400008</v>
      </c>
    </row>
    <row r="13" spans="2:18" ht="12.75" customHeight="1" x14ac:dyDescent="0.2">
      <c r="B13" s="199" t="s">
        <v>134</v>
      </c>
      <c r="C13" s="199"/>
      <c r="D13" s="199"/>
      <c r="E13" s="199"/>
      <c r="F13" s="199"/>
      <c r="G13" s="199"/>
      <c r="H13" s="199"/>
      <c r="I13" s="199"/>
      <c r="J13" s="199"/>
      <c r="K13" s="199"/>
      <c r="L13" s="199"/>
      <c r="M13" s="199"/>
      <c r="N13" s="199"/>
    </row>
  </sheetData>
  <mergeCells count="14">
    <mergeCell ref="B13:N13"/>
    <mergeCell ref="B4:B5"/>
    <mergeCell ref="C4:D4"/>
    <mergeCell ref="E4:F4"/>
    <mergeCell ref="G4:H4"/>
    <mergeCell ref="I4:J4"/>
    <mergeCell ref="O3:R3"/>
    <mergeCell ref="O4:P4"/>
    <mergeCell ref="Q4:R4"/>
    <mergeCell ref="B3:F3"/>
    <mergeCell ref="G3:J3"/>
    <mergeCell ref="K4:L4"/>
    <mergeCell ref="M4:N4"/>
    <mergeCell ref="K3:N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3"/>
  <sheetViews>
    <sheetView showGridLines="0" tabSelected="1" workbookViewId="0">
      <selection activeCell="K4" sqref="K4"/>
    </sheetView>
  </sheetViews>
  <sheetFormatPr defaultRowHeight="12.75" x14ac:dyDescent="0.2"/>
  <cols>
    <col min="2" max="2" width="31.140625" bestFit="1" customWidth="1"/>
    <col min="5" max="8" width="10.7109375" customWidth="1"/>
  </cols>
  <sheetData>
    <row r="1" spans="2:8" ht="28.5" customHeight="1" x14ac:dyDescent="0.2">
      <c r="B1" s="220" t="s">
        <v>158</v>
      </c>
      <c r="C1" s="220"/>
      <c r="D1" s="220"/>
      <c r="E1" s="220"/>
      <c r="F1" s="220"/>
      <c r="G1" s="220"/>
      <c r="H1" s="220"/>
    </row>
    <row r="2" spans="2:8" ht="13.5" thickBot="1" x14ac:dyDescent="0.25"/>
    <row r="3" spans="2:8" ht="78" customHeight="1" x14ac:dyDescent="0.2">
      <c r="B3" s="212"/>
      <c r="C3" s="213"/>
      <c r="D3" s="213"/>
      <c r="E3" s="217" t="s">
        <v>155</v>
      </c>
      <c r="F3" s="218"/>
      <c r="G3" s="197" t="s">
        <v>157</v>
      </c>
      <c r="H3" s="198"/>
    </row>
    <row r="4" spans="2:8" ht="156" customHeight="1" x14ac:dyDescent="0.2">
      <c r="B4" s="219"/>
      <c r="C4" s="209" t="s">
        <v>154</v>
      </c>
      <c r="D4" s="209"/>
      <c r="E4" s="209" t="s">
        <v>156</v>
      </c>
      <c r="F4" s="209"/>
      <c r="G4" s="209" t="s">
        <v>156</v>
      </c>
      <c r="H4" s="221"/>
    </row>
    <row r="5" spans="2:8" x14ac:dyDescent="0.2">
      <c r="B5" s="195"/>
      <c r="C5" s="112" t="s">
        <v>133</v>
      </c>
      <c r="D5" s="113" t="s">
        <v>64</v>
      </c>
      <c r="E5" s="112" t="s">
        <v>85</v>
      </c>
      <c r="F5" s="113" t="s">
        <v>64</v>
      </c>
      <c r="G5" s="112" t="s">
        <v>85</v>
      </c>
      <c r="H5" s="114" t="s">
        <v>64</v>
      </c>
    </row>
    <row r="6" spans="2:8" x14ac:dyDescent="0.2">
      <c r="B6" s="115"/>
      <c r="C6" s="116"/>
      <c r="D6" s="117"/>
      <c r="E6" s="116"/>
      <c r="F6" s="117"/>
      <c r="G6" s="116"/>
      <c r="H6" s="118"/>
    </row>
    <row r="7" spans="2:8" x14ac:dyDescent="0.2">
      <c r="B7" s="119" t="s">
        <v>123</v>
      </c>
      <c r="C7" s="120">
        <v>0.42554575912735298</v>
      </c>
      <c r="D7" s="121">
        <v>0.12856197371307673</v>
      </c>
      <c r="E7" s="142">
        <v>-10.299640924706653</v>
      </c>
      <c r="F7" s="143">
        <v>5.4706311354765846</v>
      </c>
      <c r="G7" s="142">
        <v>-10.207422847659666</v>
      </c>
      <c r="H7" s="162">
        <v>5.5174168447853074</v>
      </c>
    </row>
    <row r="8" spans="2:8" x14ac:dyDescent="0.2">
      <c r="B8" s="119" t="s">
        <v>124</v>
      </c>
      <c r="C8" s="120">
        <v>0.25554047489652076</v>
      </c>
      <c r="D8" s="121">
        <v>5.1141776558258883E-2</v>
      </c>
      <c r="E8" s="142">
        <v>-5.7716316422661009</v>
      </c>
      <c r="F8" s="143">
        <v>4.2078260757818757</v>
      </c>
      <c r="G8" s="142">
        <v>-5.3498645944827583</v>
      </c>
      <c r="H8" s="162">
        <v>4.1746600947114949</v>
      </c>
    </row>
    <row r="9" spans="2:8" x14ac:dyDescent="0.2">
      <c r="B9" s="119" t="s">
        <v>125</v>
      </c>
      <c r="C9" s="120">
        <v>0.29828594685004572</v>
      </c>
      <c r="D9" s="121">
        <v>3.4474269519722558E-2</v>
      </c>
      <c r="E9" s="146">
        <v>-8.0122070909781566</v>
      </c>
      <c r="F9" s="147">
        <v>2.2864792659040085</v>
      </c>
      <c r="G9" s="146">
        <v>-7.5273780579406928</v>
      </c>
      <c r="H9" s="163">
        <v>2.2897017337792671</v>
      </c>
    </row>
    <row r="10" spans="2:8" x14ac:dyDescent="0.2">
      <c r="B10" s="119" t="s">
        <v>126</v>
      </c>
      <c r="C10" s="120">
        <v>0.15417629641829275</v>
      </c>
      <c r="D10" s="121">
        <v>2.1692709250260147E-2</v>
      </c>
      <c r="E10" s="142">
        <v>-2.5345512404771799</v>
      </c>
      <c r="F10" s="143">
        <v>1.9978609199832964</v>
      </c>
      <c r="G10" s="142">
        <v>-1.8801029348507072</v>
      </c>
      <c r="H10" s="162">
        <v>1.9590725479854891</v>
      </c>
    </row>
    <row r="11" spans="2:8" ht="13.5" thickBot="1" x14ac:dyDescent="0.25">
      <c r="B11" s="126" t="s">
        <v>16</v>
      </c>
      <c r="C11" s="129">
        <v>0.22133630324191675</v>
      </c>
      <c r="D11" s="130">
        <v>1.7802947064477919E-2</v>
      </c>
      <c r="E11" s="148">
        <v>-6.5748133549634158</v>
      </c>
      <c r="F11" s="149">
        <v>1.7006730269316175</v>
      </c>
      <c r="G11" s="148">
        <v>-5.1942289595824267</v>
      </c>
      <c r="H11" s="164">
        <v>1.6876726705361438</v>
      </c>
    </row>
    <row r="13" spans="2:8" ht="12.75" customHeight="1" x14ac:dyDescent="0.2">
      <c r="B13" s="199"/>
      <c r="C13" s="199"/>
      <c r="D13" s="199"/>
      <c r="E13" s="199"/>
      <c r="F13" s="199"/>
    </row>
  </sheetData>
  <mergeCells count="9">
    <mergeCell ref="B1:H1"/>
    <mergeCell ref="G4:H4"/>
    <mergeCell ref="B13:F13"/>
    <mergeCell ref="E3:F3"/>
    <mergeCell ref="G3:H3"/>
    <mergeCell ref="B3:D3"/>
    <mergeCell ref="B4:B5"/>
    <mergeCell ref="C4:D4"/>
    <mergeCell ref="E4:F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29"/>
  <sheetViews>
    <sheetView zoomScale="80" zoomScaleNormal="80" workbookViewId="0">
      <selection activeCell="B1" sqref="B1:P1"/>
    </sheetView>
  </sheetViews>
  <sheetFormatPr defaultColWidth="8.85546875" defaultRowHeight="12.75" x14ac:dyDescent="0.2"/>
  <cols>
    <col min="1" max="1" width="8.85546875" style="5"/>
    <col min="2" max="2" width="34.140625" style="5" customWidth="1"/>
    <col min="3" max="8" width="10.140625" style="1" customWidth="1"/>
    <col min="9" max="14" width="10.140625" style="1" hidden="1" customWidth="1"/>
    <col min="15" max="16" width="10.140625" style="1" customWidth="1"/>
    <col min="17" max="17" width="8.85546875" style="5"/>
    <col min="18" max="22" width="0" style="5" hidden="1" customWidth="1"/>
    <col min="23" max="24" width="8.85546875" style="5"/>
    <col min="25" max="25" width="32.7109375" style="5" hidden="1" customWidth="1"/>
    <col min="26" max="37" width="0" style="5" hidden="1" customWidth="1"/>
    <col min="38" max="16384" width="8.85546875" style="5"/>
  </cols>
  <sheetData>
    <row r="1" spans="2:36" ht="31.5" customHeight="1" x14ac:dyDescent="0.2">
      <c r="B1" s="165" t="s">
        <v>159</v>
      </c>
      <c r="C1" s="165"/>
      <c r="D1" s="165"/>
      <c r="E1" s="165"/>
      <c r="F1" s="165"/>
      <c r="G1" s="165"/>
      <c r="H1" s="165"/>
      <c r="I1" s="165"/>
      <c r="J1" s="165"/>
      <c r="K1" s="165"/>
      <c r="L1" s="165"/>
      <c r="M1" s="165"/>
      <c r="N1" s="165"/>
      <c r="O1" s="165"/>
      <c r="P1" s="165"/>
    </row>
    <row r="2" spans="2:36" ht="16.5" customHeight="1" thickBot="1" x14ac:dyDescent="0.25">
      <c r="B2" s="6"/>
      <c r="C2" s="4"/>
      <c r="D2" s="4"/>
      <c r="E2" s="4"/>
      <c r="F2" s="4"/>
      <c r="G2" s="4"/>
      <c r="H2" s="4"/>
      <c r="I2" s="7"/>
      <c r="J2" s="4"/>
      <c r="K2" s="7"/>
      <c r="L2" s="4"/>
      <c r="M2" s="4"/>
      <c r="N2" s="4"/>
      <c r="O2" s="4"/>
      <c r="P2" s="4"/>
    </row>
    <row r="3" spans="2:36" ht="24" customHeight="1" x14ac:dyDescent="0.2">
      <c r="B3" s="8"/>
      <c r="C3" s="166" t="s">
        <v>60</v>
      </c>
      <c r="D3" s="167"/>
      <c r="E3" s="167"/>
      <c r="F3" s="167"/>
      <c r="G3" s="167"/>
      <c r="H3" s="167"/>
      <c r="I3" s="167"/>
      <c r="J3" s="167"/>
      <c r="K3" s="167"/>
      <c r="L3" s="167"/>
      <c r="M3" s="167"/>
      <c r="N3" s="167"/>
      <c r="O3" s="168" t="s">
        <v>65</v>
      </c>
      <c r="P3" s="169"/>
    </row>
    <row r="4" spans="2:36" ht="171.75" customHeight="1" x14ac:dyDescent="0.2">
      <c r="B4" s="9"/>
      <c r="C4" s="172" t="s">
        <v>61</v>
      </c>
      <c r="D4" s="173"/>
      <c r="E4" s="174" t="s">
        <v>63</v>
      </c>
      <c r="F4" s="175"/>
      <c r="G4" s="174" t="s">
        <v>62</v>
      </c>
      <c r="H4" s="175"/>
      <c r="I4" s="176" t="s">
        <v>0</v>
      </c>
      <c r="J4" s="176"/>
      <c r="K4" s="177" t="s">
        <v>1</v>
      </c>
      <c r="L4" s="178"/>
      <c r="M4" s="176" t="s">
        <v>2</v>
      </c>
      <c r="N4" s="176"/>
      <c r="O4" s="170"/>
      <c r="P4" s="171"/>
    </row>
    <row r="5" spans="2:36" x14ac:dyDescent="0.2">
      <c r="B5" s="10"/>
      <c r="C5" s="11" t="s">
        <v>3</v>
      </c>
      <c r="D5" s="13" t="s">
        <v>64</v>
      </c>
      <c r="E5" s="12" t="s">
        <v>3</v>
      </c>
      <c r="F5" s="13" t="s">
        <v>64</v>
      </c>
      <c r="G5" s="12" t="s">
        <v>3</v>
      </c>
      <c r="H5" s="13" t="s">
        <v>64</v>
      </c>
      <c r="I5" s="12" t="s">
        <v>3</v>
      </c>
      <c r="J5" s="12" t="s">
        <v>64</v>
      </c>
      <c r="K5" s="11" t="s">
        <v>3</v>
      </c>
      <c r="L5" s="12" t="s">
        <v>64</v>
      </c>
      <c r="M5" s="11" t="s">
        <v>3</v>
      </c>
      <c r="N5" s="12" t="s">
        <v>64</v>
      </c>
      <c r="O5" s="11" t="s">
        <v>3</v>
      </c>
      <c r="P5" s="14" t="s">
        <v>64</v>
      </c>
    </row>
    <row r="6" spans="2:36" x14ac:dyDescent="0.2">
      <c r="B6" s="15"/>
      <c r="C6" s="16"/>
      <c r="D6" s="16"/>
      <c r="E6" s="17"/>
      <c r="F6" s="18"/>
      <c r="G6" s="17"/>
      <c r="H6" s="18"/>
      <c r="I6" s="16"/>
      <c r="J6" s="16"/>
      <c r="K6" s="17"/>
      <c r="L6" s="18"/>
      <c r="M6" s="16"/>
      <c r="N6" s="16"/>
      <c r="O6" s="19"/>
      <c r="P6" s="20"/>
    </row>
    <row r="7" spans="2:36" x14ac:dyDescent="0.2">
      <c r="B7" s="21" t="s">
        <v>4</v>
      </c>
      <c r="C7" s="22">
        <v>77.62497937124563</v>
      </c>
      <c r="D7" s="23">
        <v>0.1061776981178968</v>
      </c>
      <c r="E7" s="22">
        <v>81.93574665922462</v>
      </c>
      <c r="F7" s="24">
        <v>0.1014100143202743</v>
      </c>
      <c r="G7" s="22">
        <v>85.115566928789406</v>
      </c>
      <c r="H7" s="24">
        <v>9.2980382169242107E-2</v>
      </c>
      <c r="I7" s="25">
        <v>69.887135826763767</v>
      </c>
      <c r="J7" s="23">
        <v>0.12817004853988401</v>
      </c>
      <c r="K7" s="22">
        <v>89.215358471134977</v>
      </c>
      <c r="L7" s="24">
        <v>8.8110211757099099E-2</v>
      </c>
      <c r="M7" s="25">
        <v>87.860932009650142</v>
      </c>
      <c r="N7" s="23">
        <v>9.25088822908674E-2</v>
      </c>
      <c r="O7" s="26">
        <v>25.13580806093081</v>
      </c>
      <c r="P7" s="27">
        <v>0.48211133218113261</v>
      </c>
    </row>
    <row r="8" spans="2:36" x14ac:dyDescent="0.2">
      <c r="B8" s="21" t="s">
        <v>5</v>
      </c>
      <c r="C8" s="22">
        <v>77.694323716027881</v>
      </c>
      <c r="D8" s="23">
        <v>0.10201308304946249</v>
      </c>
      <c r="E8" s="22">
        <v>82.097561429207786</v>
      </c>
      <c r="F8" s="24">
        <v>9.6820309674837193E-2</v>
      </c>
      <c r="G8" s="22">
        <v>85.184209083819354</v>
      </c>
      <c r="H8" s="24">
        <v>8.9081474424569401E-2</v>
      </c>
      <c r="I8" s="25">
        <v>69.666660888781379</v>
      </c>
      <c r="J8" s="23">
        <v>0.12314402088367291</v>
      </c>
      <c r="K8" s="22">
        <v>89.318456729161539</v>
      </c>
      <c r="L8" s="24">
        <v>8.4413455163478507E-2</v>
      </c>
      <c r="M8" s="25">
        <v>88.059760494272652</v>
      </c>
      <c r="N8" s="23">
        <v>8.7832570584761904E-2</v>
      </c>
      <c r="O8" s="26">
        <v>24.72010903913295</v>
      </c>
      <c r="P8" s="27">
        <v>0.466716772519297</v>
      </c>
      <c r="R8" s="5" t="s">
        <v>59</v>
      </c>
    </row>
    <row r="9" spans="2:36" x14ac:dyDescent="0.2">
      <c r="B9" s="21"/>
      <c r="C9" s="22"/>
      <c r="D9" s="23"/>
      <c r="E9" s="22"/>
      <c r="F9" s="24"/>
      <c r="G9" s="22"/>
      <c r="H9" s="24"/>
      <c r="I9" s="25"/>
      <c r="J9" s="23"/>
      <c r="K9" s="22"/>
      <c r="L9" s="24"/>
      <c r="M9" s="25"/>
      <c r="N9" s="23"/>
      <c r="O9" s="26"/>
      <c r="P9" s="27"/>
      <c r="R9" s="49" t="e">
        <f t="shared" ref="R9:R14" si="0">AVERAGE(C9,E9,G9)</f>
        <v>#DIV/0!</v>
      </c>
      <c r="Y9" s="5" t="s">
        <v>120</v>
      </c>
      <c r="AC9" s="5" t="s">
        <v>121</v>
      </c>
      <c r="AG9" s="5" t="s">
        <v>122</v>
      </c>
    </row>
    <row r="10" spans="2:36" x14ac:dyDescent="0.2">
      <c r="B10" s="21" t="s">
        <v>123</v>
      </c>
      <c r="C10" s="25">
        <v>73.931064054792088</v>
      </c>
      <c r="D10" s="24">
        <v>3.8672154788017545</v>
      </c>
      <c r="E10" s="25">
        <v>78.746204617195389</v>
      </c>
      <c r="F10" s="23">
        <v>1.485524757241107</v>
      </c>
      <c r="G10" s="22">
        <v>86.908185704894152</v>
      </c>
      <c r="H10" s="24">
        <v>2.4121888159299059</v>
      </c>
      <c r="I10" s="25">
        <v>70.874483586689564</v>
      </c>
      <c r="J10" s="23">
        <v>0.87682173398249208</v>
      </c>
      <c r="K10" s="22">
        <v>88.156432173451819</v>
      </c>
      <c r="L10" s="24">
        <v>0.59884286101752393</v>
      </c>
      <c r="M10" s="25">
        <v>83.212631414764374</v>
      </c>
      <c r="N10" s="23">
        <v>0.62503266827058901</v>
      </c>
      <c r="O10" s="26">
        <v>3.1382705790636791</v>
      </c>
      <c r="P10" s="27">
        <v>1.0543106747564297</v>
      </c>
      <c r="R10" s="49" t="e">
        <f>AVERAGE(E10,#REF!,G10)</f>
        <v>#REF!</v>
      </c>
      <c r="Y10" s="68" t="s">
        <v>123</v>
      </c>
      <c r="Z10" s="49">
        <f>+$C$10-C10</f>
        <v>0</v>
      </c>
      <c r="AA10" s="5">
        <f>SQRT($D$10^2+D10^2)</f>
        <v>5.4690685787406039</v>
      </c>
      <c r="AB10" s="5">
        <f>+Z10/AA10</f>
        <v>0</v>
      </c>
      <c r="AC10" s="68" t="s">
        <v>123</v>
      </c>
      <c r="AD10" s="49">
        <f>+$E$10-E10</f>
        <v>0</v>
      </c>
      <c r="AE10" s="5">
        <f>SQRT($F$10^2+F10^2)</f>
        <v>2.100849258931373</v>
      </c>
      <c r="AF10" s="5">
        <f>+AD10/AE10</f>
        <v>0</v>
      </c>
      <c r="AG10" s="68" t="s">
        <v>123</v>
      </c>
      <c r="AH10" s="49">
        <f>+$G$10-G10</f>
        <v>0</v>
      </c>
      <c r="AI10" s="5">
        <f>SQRT($H$10^2+H10^2)</f>
        <v>3.4113501384927702</v>
      </c>
      <c r="AJ10" s="5">
        <f>+AH10/AI10</f>
        <v>0</v>
      </c>
    </row>
    <row r="11" spans="2:36" s="28" customFormat="1" x14ac:dyDescent="0.2">
      <c r="B11" s="21" t="s">
        <v>124</v>
      </c>
      <c r="C11" s="25">
        <v>70.214638466409468</v>
      </c>
      <c r="D11" s="24">
        <v>1.9302748662400253</v>
      </c>
      <c r="E11" s="25">
        <v>83.623134250747995</v>
      </c>
      <c r="F11" s="23">
        <v>1.1487432006745486</v>
      </c>
      <c r="G11" s="22">
        <v>87.655385764856888</v>
      </c>
      <c r="H11" s="24">
        <v>1.3397258467120923</v>
      </c>
      <c r="I11" s="25">
        <v>69.129714303366868</v>
      </c>
      <c r="J11" s="23">
        <v>0.77199419693979765</v>
      </c>
      <c r="K11" s="22">
        <v>84.190410287001072</v>
      </c>
      <c r="L11" s="24">
        <v>0.71048291979316625</v>
      </c>
      <c r="M11" s="25">
        <v>76.644342669531696</v>
      </c>
      <c r="N11" s="23">
        <v>0.78766223721109552</v>
      </c>
      <c r="O11" s="26">
        <v>35.432944342047676</v>
      </c>
      <c r="P11" s="27">
        <v>11.138087138287368</v>
      </c>
      <c r="R11" s="49" t="e">
        <f>AVERAGE(E11,#REF!,G11)</f>
        <v>#REF!</v>
      </c>
      <c r="Y11" s="68" t="s">
        <v>124</v>
      </c>
      <c r="Z11" s="49">
        <f t="shared" ref="Z11:Z13" si="1">+$C$10-C11</f>
        <v>3.71642558838262</v>
      </c>
      <c r="AA11" s="5">
        <f t="shared" ref="AA11:AA13" si="2">SQRT($D$10^2+D11^2)</f>
        <v>4.3221888689322485</v>
      </c>
      <c r="AB11" s="5">
        <f t="shared" ref="AB11:AB13" si="3">+Z11/AA11</f>
        <v>0.85984803095861106</v>
      </c>
      <c r="AC11" s="68" t="s">
        <v>124</v>
      </c>
      <c r="AD11" s="49">
        <f t="shared" ref="AD11:AD13" si="4">+$E$10-E11</f>
        <v>-4.8769296335526064</v>
      </c>
      <c r="AE11" s="5">
        <f t="shared" ref="AE11:AE13" si="5">SQRT($F$10^2+F11^2)</f>
        <v>1.8778697360233101</v>
      </c>
      <c r="AF11" s="5">
        <f t="shared" ref="AF11:AF13" si="6">+AD11/AE11</f>
        <v>-2.59705427911112</v>
      </c>
      <c r="AG11" s="68" t="s">
        <v>124</v>
      </c>
      <c r="AH11" s="49">
        <f t="shared" ref="AH11:AH13" si="7">+$G$10-G11</f>
        <v>-0.74720005996273642</v>
      </c>
      <c r="AI11" s="5">
        <f t="shared" ref="AI11:AI13" si="8">SQRT($H$10^2+H11^2)</f>
        <v>2.7592608118925175</v>
      </c>
      <c r="AJ11" s="5">
        <f t="shared" ref="AJ11:AJ13" si="9">+AH11/AI11</f>
        <v>-0.27079718479031634</v>
      </c>
    </row>
    <row r="12" spans="2:36" x14ac:dyDescent="0.2">
      <c r="B12" s="21" t="s">
        <v>125</v>
      </c>
      <c r="C12" s="25">
        <v>77.39119353733301</v>
      </c>
      <c r="D12" s="24">
        <v>0.89476509423072181</v>
      </c>
      <c r="E12" s="25">
        <v>84.552890820982384</v>
      </c>
      <c r="F12" s="23">
        <v>0.6108368787785593</v>
      </c>
      <c r="G12" s="22">
        <v>90.057903513064261</v>
      </c>
      <c r="H12" s="24">
        <v>0.79129421391671662</v>
      </c>
      <c r="I12" s="25">
        <v>73.178084838056904</v>
      </c>
      <c r="J12" s="23">
        <v>0.56968598200069953</v>
      </c>
      <c r="K12" s="22">
        <v>91.090933057436089</v>
      </c>
      <c r="L12" s="24">
        <v>0.36700112831928855</v>
      </c>
      <c r="M12" s="25">
        <v>91.453792772394934</v>
      </c>
      <c r="N12" s="23">
        <v>0.3477882293944683</v>
      </c>
      <c r="O12" s="26">
        <v>29.494201323544051</v>
      </c>
      <c r="P12" s="27">
        <v>5.9900568632220219</v>
      </c>
      <c r="R12" s="49" t="e">
        <f>AVERAGE(E12,#REF!,G12)</f>
        <v>#REF!</v>
      </c>
      <c r="Y12" s="68" t="s">
        <v>125</v>
      </c>
      <c r="Z12" s="49">
        <f t="shared" si="1"/>
        <v>-3.4601294825409212</v>
      </c>
      <c r="AA12" s="5">
        <f t="shared" si="2"/>
        <v>3.9693778017892924</v>
      </c>
      <c r="AB12" s="5">
        <f t="shared" si="3"/>
        <v>-0.87170575725525157</v>
      </c>
      <c r="AC12" s="68" t="s">
        <v>125</v>
      </c>
      <c r="AD12" s="49">
        <f t="shared" si="4"/>
        <v>-5.8066862037869953</v>
      </c>
      <c r="AE12" s="5">
        <f t="shared" si="5"/>
        <v>1.6062084226065378</v>
      </c>
      <c r="AF12" s="5">
        <f t="shared" si="6"/>
        <v>-3.6151511360922681</v>
      </c>
      <c r="AG12" s="68" t="s">
        <v>125</v>
      </c>
      <c r="AH12" s="49">
        <f t="shared" si="7"/>
        <v>-3.1497178081701094</v>
      </c>
      <c r="AI12" s="5">
        <f t="shared" si="8"/>
        <v>2.5386613434397658</v>
      </c>
      <c r="AJ12" s="5">
        <f t="shared" si="9"/>
        <v>-1.2407002676073331</v>
      </c>
    </row>
    <row r="13" spans="2:36" x14ac:dyDescent="0.2">
      <c r="B13" s="21" t="s">
        <v>126</v>
      </c>
      <c r="C13" s="25">
        <v>78.757890386933809</v>
      </c>
      <c r="D13" s="24">
        <v>0.77839766802584232</v>
      </c>
      <c r="E13" s="25">
        <v>82.121296794604163</v>
      </c>
      <c r="F13" s="23">
        <v>0.74791598658567449</v>
      </c>
      <c r="G13" s="22">
        <v>90.117412673871385</v>
      </c>
      <c r="H13" s="24">
        <v>0.67167247173408318</v>
      </c>
      <c r="I13" s="25">
        <v>72.097031158720696</v>
      </c>
      <c r="J13" s="23">
        <v>0.63251063575528155</v>
      </c>
      <c r="K13" s="22">
        <v>89.720556218267802</v>
      </c>
      <c r="L13" s="24">
        <v>0.40852583674525789</v>
      </c>
      <c r="M13" s="25">
        <v>89.61241445248443</v>
      </c>
      <c r="N13" s="23">
        <v>0.42983448397694818</v>
      </c>
      <c r="O13" s="26">
        <v>50.355625222843855</v>
      </c>
      <c r="P13" s="27">
        <v>5.3719252579264447</v>
      </c>
      <c r="R13" s="49" t="e">
        <f>AVERAGE(E13,#REF!,G13)</f>
        <v>#REF!</v>
      </c>
      <c r="Y13" s="68" t="s">
        <v>126</v>
      </c>
      <c r="Z13" s="49">
        <f t="shared" si="1"/>
        <v>-4.8268263321417209</v>
      </c>
      <c r="AA13" s="5">
        <f t="shared" si="2"/>
        <v>3.9447761012599885</v>
      </c>
      <c r="AB13" s="5">
        <f t="shared" si="3"/>
        <v>-1.2235995676915603</v>
      </c>
      <c r="AC13" s="68" t="s">
        <v>126</v>
      </c>
      <c r="AD13" s="49">
        <f t="shared" si="4"/>
        <v>-3.3750921774087743</v>
      </c>
      <c r="AE13" s="5">
        <f t="shared" si="5"/>
        <v>1.6631783209766391</v>
      </c>
      <c r="AF13" s="5">
        <f t="shared" si="6"/>
        <v>-2.0293026519410606</v>
      </c>
      <c r="AG13" s="68" t="s">
        <v>126</v>
      </c>
      <c r="AH13" s="49">
        <f t="shared" si="7"/>
        <v>-3.2092269689772337</v>
      </c>
      <c r="AI13" s="5">
        <f t="shared" si="8"/>
        <v>2.50395662761612</v>
      </c>
      <c r="AJ13" s="5">
        <f t="shared" si="9"/>
        <v>-1.2816623633104072</v>
      </c>
    </row>
    <row r="14" spans="2:36" ht="13.5" thickBot="1" x14ac:dyDescent="0.25">
      <c r="B14" s="104" t="s">
        <v>16</v>
      </c>
      <c r="C14" s="105">
        <v>82.997953366600328</v>
      </c>
      <c r="D14" s="106">
        <v>0.46931604803284582</v>
      </c>
      <c r="E14" s="105">
        <v>76.646259419433335</v>
      </c>
      <c r="F14" s="107">
        <v>0.56759684654444642</v>
      </c>
      <c r="G14" s="105">
        <v>89.500875880576004</v>
      </c>
      <c r="H14" s="107">
        <v>0.48259806854476667</v>
      </c>
      <c r="I14" s="108" t="s">
        <v>17</v>
      </c>
      <c r="J14" s="106" t="s">
        <v>17</v>
      </c>
      <c r="K14" s="105" t="s">
        <v>17</v>
      </c>
      <c r="L14" s="107" t="s">
        <v>17</v>
      </c>
      <c r="M14" s="108" t="s">
        <v>17</v>
      </c>
      <c r="N14" s="106" t="s">
        <v>17</v>
      </c>
      <c r="O14" s="109">
        <v>40.52932668655032</v>
      </c>
      <c r="P14" s="110">
        <v>4.0255295446815218</v>
      </c>
      <c r="R14" s="49">
        <f t="shared" si="0"/>
        <v>83.048362888869903</v>
      </c>
      <c r="S14" s="49">
        <f>+C14-C8</f>
        <v>5.3036296505724465</v>
      </c>
      <c r="T14" s="49">
        <f>+E14-E8</f>
        <v>-5.4513020097744516</v>
      </c>
      <c r="U14" s="49">
        <f>+G14-G8</f>
        <v>4.3166667967566497</v>
      </c>
      <c r="V14" s="49">
        <f>+O14-O8</f>
        <v>15.80921764741737</v>
      </c>
    </row>
    <row r="15" spans="2:36" x14ac:dyDescent="0.2">
      <c r="C15" s="5"/>
      <c r="D15" s="5"/>
      <c r="E15" s="5"/>
      <c r="F15" s="5"/>
      <c r="G15" s="5"/>
      <c r="H15" s="5"/>
      <c r="I15" s="5"/>
      <c r="J15" s="5"/>
      <c r="K15" s="5"/>
      <c r="L15" s="5"/>
      <c r="M15" s="5"/>
      <c r="N15" s="5"/>
      <c r="O15" s="5"/>
      <c r="P15" s="5"/>
    </row>
    <row r="16" spans="2:36" x14ac:dyDescent="0.2">
      <c r="B16" s="111" t="s">
        <v>127</v>
      </c>
      <c r="C16" s="25"/>
      <c r="D16" s="23"/>
      <c r="E16" s="25"/>
      <c r="F16" s="23"/>
      <c r="G16" s="25"/>
      <c r="H16" s="23"/>
      <c r="I16" s="25"/>
      <c r="J16" s="23"/>
      <c r="K16" s="25"/>
      <c r="L16" s="23"/>
      <c r="M16" s="25"/>
      <c r="N16" s="23"/>
      <c r="O16" s="38"/>
      <c r="P16" s="39"/>
    </row>
    <row r="17" spans="2:37" x14ac:dyDescent="0.2">
      <c r="B17" s="179" t="s">
        <v>128</v>
      </c>
      <c r="C17" s="179"/>
      <c r="D17" s="179"/>
      <c r="E17" s="179"/>
      <c r="F17" s="179"/>
      <c r="G17" s="179"/>
      <c r="H17" s="179"/>
      <c r="I17" s="179"/>
      <c r="J17" s="179"/>
      <c r="K17" s="179"/>
      <c r="L17" s="179"/>
      <c r="M17" s="179"/>
      <c r="N17" s="179"/>
      <c r="O17" s="179"/>
      <c r="P17" s="179"/>
    </row>
    <row r="18" spans="2:37" x14ac:dyDescent="0.2">
      <c r="B18" s="40" t="s">
        <v>129</v>
      </c>
      <c r="C18" s="103"/>
      <c r="D18" s="103"/>
      <c r="E18" s="103"/>
      <c r="F18" s="103"/>
      <c r="G18" s="103"/>
      <c r="H18" s="103"/>
      <c r="I18" s="103"/>
      <c r="J18" s="103"/>
      <c r="K18" s="103"/>
      <c r="L18" s="103"/>
      <c r="M18" s="103"/>
      <c r="N18" s="103"/>
      <c r="O18" s="103"/>
      <c r="P18" s="103"/>
    </row>
    <row r="19" spans="2:37" ht="26.45" customHeight="1" x14ac:dyDescent="0.2">
      <c r="C19" s="41"/>
      <c r="D19" s="41"/>
      <c r="E19" s="41"/>
      <c r="F19" s="41"/>
      <c r="G19" s="41"/>
      <c r="H19" s="41"/>
      <c r="I19" s="41"/>
      <c r="J19" s="41"/>
      <c r="K19" s="41"/>
      <c r="L19" s="41"/>
      <c r="M19" s="41"/>
      <c r="N19" s="41"/>
      <c r="Q19" s="103"/>
    </row>
    <row r="20" spans="2:37" x14ac:dyDescent="0.2">
      <c r="C20" s="41"/>
      <c r="D20" s="41"/>
      <c r="E20" s="41"/>
      <c r="F20" s="41"/>
      <c r="G20" s="41"/>
      <c r="H20" s="41"/>
      <c r="I20" s="41"/>
      <c r="J20" s="41"/>
      <c r="K20" s="41"/>
      <c r="L20" s="41"/>
      <c r="M20" s="41"/>
      <c r="N20" s="41"/>
    </row>
    <row r="21" spans="2:37" x14ac:dyDescent="0.2">
      <c r="B21" s="28"/>
      <c r="C21" s="41"/>
      <c r="D21" s="41"/>
      <c r="E21" s="41"/>
      <c r="F21" s="41"/>
      <c r="G21" s="41"/>
      <c r="H21" s="41"/>
      <c r="I21" s="41"/>
      <c r="J21" s="41"/>
      <c r="K21" s="41"/>
      <c r="L21" s="41"/>
      <c r="M21" s="41"/>
      <c r="N21" s="41"/>
    </row>
    <row r="22" spans="2:37" x14ac:dyDescent="0.2">
      <c r="B22" s="28"/>
      <c r="C22" s="41"/>
      <c r="D22" s="41"/>
      <c r="E22" s="41"/>
      <c r="F22" s="41"/>
      <c r="G22" s="41"/>
      <c r="H22" s="41"/>
      <c r="I22" s="41"/>
      <c r="J22" s="41"/>
      <c r="K22" s="41"/>
      <c r="L22" s="41"/>
      <c r="M22" s="41"/>
      <c r="N22" s="41"/>
    </row>
    <row r="23" spans="2:37" x14ac:dyDescent="0.2">
      <c r="B23" s="28"/>
      <c r="C23" s="41"/>
      <c r="D23" s="41"/>
      <c r="E23" s="41"/>
      <c r="F23" s="41"/>
      <c r="G23" s="41"/>
      <c r="H23" s="41"/>
      <c r="I23" s="41"/>
      <c r="J23" s="41"/>
      <c r="K23" s="41"/>
      <c r="L23" s="41"/>
      <c r="M23" s="41"/>
      <c r="N23" s="41"/>
    </row>
    <row r="24" spans="2:37" x14ac:dyDescent="0.2">
      <c r="B24" s="28"/>
      <c r="C24" s="41"/>
      <c r="D24" s="41"/>
      <c r="E24" s="41"/>
      <c r="F24" s="41"/>
      <c r="G24" s="41"/>
      <c r="H24" s="41"/>
      <c r="I24" s="41"/>
      <c r="J24" s="41"/>
      <c r="K24" s="41"/>
      <c r="L24" s="41"/>
      <c r="M24" s="41"/>
      <c r="N24" s="41"/>
    </row>
    <row r="25" spans="2:37" x14ac:dyDescent="0.2">
      <c r="B25" s="28"/>
      <c r="C25" s="41"/>
      <c r="D25" s="41"/>
      <c r="E25" s="41"/>
      <c r="F25" s="41"/>
      <c r="G25" s="41"/>
      <c r="H25" s="41"/>
      <c r="I25" s="41"/>
      <c r="J25" s="41"/>
      <c r="K25" s="41"/>
      <c r="L25" s="41"/>
      <c r="M25" s="41"/>
      <c r="N25" s="41"/>
    </row>
    <row r="26" spans="2:37" x14ac:dyDescent="0.2">
      <c r="B26" s="28"/>
      <c r="C26" s="41"/>
      <c r="D26" s="41"/>
      <c r="E26" s="41"/>
      <c r="F26" s="41"/>
      <c r="G26" s="41"/>
      <c r="H26" s="41"/>
      <c r="I26" s="41"/>
      <c r="J26" s="41"/>
      <c r="K26" s="41"/>
      <c r="L26" s="41"/>
      <c r="M26" s="41"/>
      <c r="N26" s="41"/>
    </row>
    <row r="27" spans="2:37" x14ac:dyDescent="0.2">
      <c r="B27" s="28"/>
      <c r="C27" s="41"/>
      <c r="D27" s="41"/>
      <c r="E27" s="41"/>
      <c r="F27" s="41"/>
      <c r="G27" s="41"/>
      <c r="H27" s="41"/>
      <c r="I27" s="41"/>
      <c r="J27" s="41"/>
      <c r="K27" s="41"/>
      <c r="L27" s="41"/>
      <c r="M27" s="41"/>
      <c r="N27" s="41"/>
    </row>
    <row r="28" spans="2:37" x14ac:dyDescent="0.2">
      <c r="B28" s="28"/>
      <c r="C28" s="41"/>
      <c r="D28" s="41"/>
      <c r="E28" s="41"/>
      <c r="F28" s="41"/>
      <c r="G28" s="41"/>
      <c r="H28" s="41"/>
      <c r="I28" s="41"/>
      <c r="J28" s="41"/>
      <c r="K28" s="41"/>
      <c r="L28" s="41"/>
      <c r="M28" s="41"/>
      <c r="N28" s="41"/>
    </row>
    <row r="29" spans="2:37" s="1" customFormat="1" x14ac:dyDescent="0.2">
      <c r="B29" s="28"/>
      <c r="C29" s="41"/>
      <c r="D29" s="41"/>
      <c r="E29" s="41"/>
      <c r="F29" s="41"/>
      <c r="G29" s="41"/>
      <c r="H29" s="41"/>
      <c r="I29" s="41"/>
      <c r="J29" s="41"/>
      <c r="K29" s="41"/>
      <c r="L29" s="41"/>
      <c r="M29" s="41"/>
      <c r="N29" s="41"/>
      <c r="Q29" s="5"/>
      <c r="R29" s="5"/>
      <c r="S29" s="5"/>
      <c r="T29" s="5"/>
      <c r="U29" s="5"/>
      <c r="V29" s="5"/>
      <c r="W29" s="5"/>
      <c r="X29" s="5"/>
      <c r="Y29" s="5"/>
      <c r="Z29" s="5"/>
      <c r="AA29" s="5"/>
      <c r="AB29" s="5"/>
      <c r="AC29" s="5"/>
      <c r="AD29" s="5"/>
      <c r="AE29" s="5"/>
      <c r="AF29" s="5"/>
      <c r="AG29" s="5"/>
      <c r="AH29" s="5"/>
      <c r="AI29" s="5"/>
      <c r="AJ29" s="5"/>
      <c r="AK29" s="5"/>
    </row>
  </sheetData>
  <mergeCells count="10">
    <mergeCell ref="B17:P17"/>
    <mergeCell ref="B1:P1"/>
    <mergeCell ref="C3:N3"/>
    <mergeCell ref="O3:P4"/>
    <mergeCell ref="C4:D4"/>
    <mergeCell ref="E4:F4"/>
    <mergeCell ref="G4:H4"/>
    <mergeCell ref="I4:J4"/>
    <mergeCell ref="K4:L4"/>
    <mergeCell ref="M4:N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83"/>
  <sheetViews>
    <sheetView showGridLines="0" zoomScale="80" zoomScaleNormal="80" workbookViewId="0">
      <selection activeCell="AH2" sqref="AH2"/>
    </sheetView>
  </sheetViews>
  <sheetFormatPr defaultColWidth="8.85546875" defaultRowHeight="12.75" x14ac:dyDescent="0.2"/>
  <cols>
    <col min="1" max="1" width="8.85546875" style="5"/>
    <col min="2" max="2" width="34.140625" style="5" customWidth="1"/>
    <col min="3" max="4" width="8.7109375" style="1" customWidth="1"/>
    <col min="5" max="6" width="8.7109375" style="4" customWidth="1"/>
    <col min="7" max="14" width="8.7109375" style="1" customWidth="1"/>
    <col min="15" max="26" width="8.7109375" style="1" hidden="1" customWidth="1"/>
    <col min="27" max="28" width="10.7109375" style="1" customWidth="1"/>
    <col min="29" max="16384" width="8.85546875" style="5"/>
  </cols>
  <sheetData>
    <row r="1" spans="2:28" x14ac:dyDescent="0.2">
      <c r="B1" s="136" t="s">
        <v>135</v>
      </c>
      <c r="O1" s="2"/>
      <c r="P1" s="3"/>
      <c r="Q1" s="2"/>
      <c r="R1" s="3"/>
      <c r="S1" s="2"/>
      <c r="T1" s="3"/>
      <c r="U1" s="2"/>
      <c r="V1" s="3"/>
      <c r="W1" s="4"/>
      <c r="X1" s="4"/>
      <c r="Y1" s="4"/>
      <c r="Z1" s="4"/>
      <c r="AA1" s="4"/>
      <c r="AB1" s="4"/>
    </row>
    <row r="2" spans="2:28" ht="16.5" customHeight="1" thickBot="1" x14ac:dyDescent="0.25">
      <c r="B2" s="6"/>
      <c r="C2" s="4"/>
      <c r="D2" s="4"/>
      <c r="G2" s="4"/>
      <c r="H2" s="4"/>
      <c r="I2" s="4"/>
      <c r="J2" s="4"/>
      <c r="K2" s="4"/>
      <c r="L2" s="4"/>
      <c r="M2" s="4"/>
      <c r="N2" s="4"/>
      <c r="O2" s="7"/>
      <c r="P2" s="4"/>
      <c r="Q2" s="7"/>
      <c r="R2" s="4"/>
      <c r="S2" s="7"/>
      <c r="T2" s="4"/>
      <c r="U2" s="7"/>
      <c r="V2" s="4"/>
      <c r="W2" s="4"/>
      <c r="X2" s="4"/>
      <c r="Y2" s="4"/>
      <c r="Z2" s="4"/>
      <c r="AA2" s="4"/>
      <c r="AB2" s="4"/>
    </row>
    <row r="3" spans="2:28" ht="16.5" customHeight="1" x14ac:dyDescent="0.2">
      <c r="B3" s="133"/>
      <c r="C3" s="182" t="s">
        <v>79</v>
      </c>
      <c r="D3" s="183"/>
      <c r="E3" s="183"/>
      <c r="F3" s="183"/>
      <c r="G3" s="183"/>
      <c r="H3" s="183"/>
      <c r="I3" s="183"/>
      <c r="J3" s="183"/>
      <c r="K3" s="183"/>
      <c r="L3" s="183"/>
      <c r="M3" s="183"/>
      <c r="N3" s="183"/>
      <c r="O3" s="183"/>
      <c r="P3" s="183"/>
      <c r="Q3" s="183"/>
      <c r="R3" s="183"/>
      <c r="S3" s="183"/>
      <c r="T3" s="183"/>
      <c r="U3" s="183"/>
      <c r="V3" s="183"/>
      <c r="W3" s="183"/>
      <c r="X3" s="183"/>
      <c r="Y3" s="183"/>
      <c r="Z3" s="183"/>
      <c r="AA3" s="183"/>
      <c r="AB3" s="184"/>
    </row>
    <row r="4" spans="2:28" ht="17.45" customHeight="1" x14ac:dyDescent="0.2">
      <c r="B4" s="134"/>
      <c r="C4" s="172" t="s">
        <v>80</v>
      </c>
      <c r="D4" s="173"/>
      <c r="E4" s="173"/>
      <c r="F4" s="173"/>
      <c r="G4" s="173"/>
      <c r="H4" s="173"/>
      <c r="I4" s="173"/>
      <c r="J4" s="173"/>
      <c r="K4" s="173"/>
      <c r="L4" s="173"/>
      <c r="M4" s="173"/>
      <c r="N4" s="173"/>
      <c r="O4" s="173"/>
      <c r="P4" s="173"/>
      <c r="Q4" s="173"/>
      <c r="R4" s="173"/>
      <c r="S4" s="173"/>
      <c r="T4" s="173"/>
      <c r="U4" s="173"/>
      <c r="V4" s="173"/>
      <c r="W4" s="173"/>
      <c r="X4" s="173"/>
      <c r="Y4" s="173"/>
      <c r="Z4" s="185"/>
      <c r="AA4" s="186" t="s">
        <v>78</v>
      </c>
      <c r="AB4" s="187"/>
    </row>
    <row r="5" spans="2:28" ht="73.5" customHeight="1" x14ac:dyDescent="0.2">
      <c r="B5" s="134"/>
      <c r="C5" s="174" t="s">
        <v>61</v>
      </c>
      <c r="D5" s="190"/>
      <c r="E5" s="190"/>
      <c r="F5" s="175"/>
      <c r="G5" s="174" t="s">
        <v>63</v>
      </c>
      <c r="H5" s="190"/>
      <c r="I5" s="190"/>
      <c r="J5" s="175"/>
      <c r="K5" s="174" t="s">
        <v>62</v>
      </c>
      <c r="L5" s="190"/>
      <c r="M5" s="190"/>
      <c r="N5" s="175"/>
      <c r="O5" s="177" t="s">
        <v>66</v>
      </c>
      <c r="P5" s="176"/>
      <c r="Q5" s="176"/>
      <c r="R5" s="178"/>
      <c r="S5" s="177" t="s">
        <v>1</v>
      </c>
      <c r="T5" s="176"/>
      <c r="U5" s="176"/>
      <c r="V5" s="178"/>
      <c r="W5" s="177" t="s">
        <v>67</v>
      </c>
      <c r="X5" s="176"/>
      <c r="Y5" s="176"/>
      <c r="Z5" s="178"/>
      <c r="AA5" s="186"/>
      <c r="AB5" s="187"/>
    </row>
    <row r="6" spans="2:28" ht="69.75" customHeight="1" x14ac:dyDescent="0.2">
      <c r="B6" s="134"/>
      <c r="C6" s="174" t="s">
        <v>81</v>
      </c>
      <c r="D6" s="190"/>
      <c r="E6" s="174" t="s">
        <v>82</v>
      </c>
      <c r="F6" s="190"/>
      <c r="G6" s="174" t="s">
        <v>83</v>
      </c>
      <c r="H6" s="190"/>
      <c r="I6" s="191" t="s">
        <v>84</v>
      </c>
      <c r="J6" s="192"/>
      <c r="K6" s="174" t="s">
        <v>83</v>
      </c>
      <c r="L6" s="190"/>
      <c r="M6" s="191" t="s">
        <v>84</v>
      </c>
      <c r="N6" s="192"/>
      <c r="O6" s="177" t="s">
        <v>68</v>
      </c>
      <c r="P6" s="176"/>
      <c r="Q6" s="180" t="s">
        <v>69</v>
      </c>
      <c r="R6" s="181"/>
      <c r="S6" s="177" t="s">
        <v>68</v>
      </c>
      <c r="T6" s="176"/>
      <c r="U6" s="180" t="s">
        <v>69</v>
      </c>
      <c r="V6" s="181"/>
      <c r="W6" s="177" t="s">
        <v>68</v>
      </c>
      <c r="X6" s="176"/>
      <c r="Y6" s="180" t="s">
        <v>69</v>
      </c>
      <c r="Z6" s="181"/>
      <c r="AA6" s="188"/>
      <c r="AB6" s="189"/>
    </row>
    <row r="7" spans="2:28" x14ac:dyDescent="0.2">
      <c r="B7" s="135"/>
      <c r="C7" s="50" t="s">
        <v>85</v>
      </c>
      <c r="D7" s="86" t="s">
        <v>64</v>
      </c>
      <c r="E7" s="12" t="s">
        <v>85</v>
      </c>
      <c r="F7" s="12" t="s">
        <v>64</v>
      </c>
      <c r="G7" s="50" t="s">
        <v>85</v>
      </c>
      <c r="H7" s="86" t="s">
        <v>64</v>
      </c>
      <c r="I7" s="12" t="s">
        <v>85</v>
      </c>
      <c r="J7" s="12" t="s">
        <v>64</v>
      </c>
      <c r="K7" s="50" t="s">
        <v>85</v>
      </c>
      <c r="L7" s="86" t="s">
        <v>64</v>
      </c>
      <c r="M7" s="12" t="s">
        <v>85</v>
      </c>
      <c r="N7" s="12" t="s">
        <v>64</v>
      </c>
      <c r="O7" s="50" t="s">
        <v>85</v>
      </c>
      <c r="P7" s="12" t="s">
        <v>64</v>
      </c>
      <c r="Q7" s="50" t="s">
        <v>85</v>
      </c>
      <c r="R7" s="12" t="s">
        <v>64</v>
      </c>
      <c r="S7" s="50" t="s">
        <v>85</v>
      </c>
      <c r="T7" s="12" t="s">
        <v>64</v>
      </c>
      <c r="U7" s="50" t="s">
        <v>85</v>
      </c>
      <c r="V7" s="12" t="s">
        <v>64</v>
      </c>
      <c r="W7" s="50" t="s">
        <v>85</v>
      </c>
      <c r="X7" s="12" t="s">
        <v>64</v>
      </c>
      <c r="Y7" s="50" t="s">
        <v>85</v>
      </c>
      <c r="Z7" s="12" t="s">
        <v>64</v>
      </c>
      <c r="AA7" s="50" t="s">
        <v>85</v>
      </c>
      <c r="AB7" s="14" t="s">
        <v>64</v>
      </c>
    </row>
    <row r="8" spans="2:28" x14ac:dyDescent="0.2">
      <c r="B8" s="15"/>
      <c r="C8" s="53"/>
      <c r="D8" s="16"/>
      <c r="E8" s="54"/>
      <c r="F8" s="18"/>
      <c r="G8" s="53"/>
      <c r="H8" s="16"/>
      <c r="I8" s="54"/>
      <c r="J8" s="18"/>
      <c r="K8" s="53"/>
      <c r="L8" s="16"/>
      <c r="M8" s="54"/>
      <c r="N8" s="18"/>
      <c r="O8" s="53"/>
      <c r="P8" s="16"/>
      <c r="Q8" s="54"/>
      <c r="R8" s="18"/>
      <c r="S8" s="53"/>
      <c r="T8" s="16"/>
      <c r="U8" s="54"/>
      <c r="V8" s="18"/>
      <c r="W8" s="53"/>
      <c r="X8" s="16"/>
      <c r="Y8" s="54"/>
      <c r="Z8" s="18"/>
      <c r="AA8" s="54"/>
      <c r="AB8" s="20"/>
    </row>
    <row r="9" spans="2:28" x14ac:dyDescent="0.2">
      <c r="B9" s="21" t="s">
        <v>71</v>
      </c>
      <c r="C9" s="55">
        <v>-6.4941028284670654</v>
      </c>
      <c r="D9" s="23">
        <v>0.66976299065897493</v>
      </c>
      <c r="E9" s="56">
        <v>1.60297504048205</v>
      </c>
      <c r="F9" s="57">
        <v>0.5101737176179203</v>
      </c>
      <c r="G9" s="55">
        <v>9.225297102600214</v>
      </c>
      <c r="H9" s="23">
        <v>0.74977346300990033</v>
      </c>
      <c r="I9" s="56">
        <v>7.8996825052483954</v>
      </c>
      <c r="J9" s="57">
        <v>0.55312875863145283</v>
      </c>
      <c r="K9" s="55">
        <v>6.0320677184089009</v>
      </c>
      <c r="L9" s="23">
        <v>0.78833907838552908</v>
      </c>
      <c r="M9" s="56">
        <v>6.5778359977186218</v>
      </c>
      <c r="N9" s="57">
        <v>0.61025593317896853</v>
      </c>
      <c r="O9" s="55">
        <v>-2.2489770156273492</v>
      </c>
      <c r="P9" s="23">
        <v>0.58063897086751348</v>
      </c>
      <c r="Q9" s="56">
        <v>2.85747808660556</v>
      </c>
      <c r="R9" s="57">
        <v>0.41998696339775299</v>
      </c>
      <c r="S9" s="55">
        <v>18.446753745634702</v>
      </c>
      <c r="T9" s="23">
        <v>0.97990481426905396</v>
      </c>
      <c r="U9" s="56">
        <v>11.471939393330571</v>
      </c>
      <c r="V9" s="57">
        <v>0.65367883839558372</v>
      </c>
      <c r="W9" s="55">
        <v>14.40209615346134</v>
      </c>
      <c r="X9" s="23">
        <v>0.94251223047192634</v>
      </c>
      <c r="Y9" s="56">
        <v>10.530524554952359</v>
      </c>
      <c r="Z9" s="57">
        <v>0.63120178651235881</v>
      </c>
      <c r="AA9" s="56">
        <v>6.0262378645476584</v>
      </c>
      <c r="AB9" s="58">
        <v>1.344778920566446</v>
      </c>
    </row>
    <row r="10" spans="2:28" x14ac:dyDescent="0.2">
      <c r="B10" s="21" t="s">
        <v>6</v>
      </c>
      <c r="C10" s="55">
        <v>4.4441903449004592</v>
      </c>
      <c r="D10" s="23">
        <v>3.1335058853724784</v>
      </c>
      <c r="E10" s="56">
        <v>-0.96055010280675301</v>
      </c>
      <c r="F10" s="57">
        <v>2.0319507000377239</v>
      </c>
      <c r="G10" s="55">
        <v>11.22930951379178</v>
      </c>
      <c r="H10" s="23">
        <v>2.8338825969492532</v>
      </c>
      <c r="I10" s="56">
        <v>2.5161873110509858</v>
      </c>
      <c r="J10" s="57">
        <v>2.0389638440598854</v>
      </c>
      <c r="K10" s="55">
        <v>10.894251821509728</v>
      </c>
      <c r="L10" s="23">
        <v>3.2021780778645197</v>
      </c>
      <c r="M10" s="56">
        <v>-0.83103835719556762</v>
      </c>
      <c r="N10" s="57">
        <v>2.6551437199808703</v>
      </c>
      <c r="O10" s="55">
        <v>-5.5225933046286064</v>
      </c>
      <c r="P10" s="23">
        <v>3.6642788445523462</v>
      </c>
      <c r="Q10" s="56">
        <v>-1.545572522719171</v>
      </c>
      <c r="R10" s="57">
        <v>1.966333864707515</v>
      </c>
      <c r="S10" s="55">
        <v>2.3575549013123998</v>
      </c>
      <c r="T10" s="23">
        <v>3.9794790155432067</v>
      </c>
      <c r="U10" s="56">
        <v>2.0429640664931132</v>
      </c>
      <c r="V10" s="57">
        <v>2.9972739820480316</v>
      </c>
      <c r="W10" s="55">
        <v>4.9612089254133371</v>
      </c>
      <c r="X10" s="23">
        <v>4.9078482963106262</v>
      </c>
      <c r="Y10" s="56">
        <v>6.6618156978995646</v>
      </c>
      <c r="Z10" s="57">
        <v>3.6566685711648885</v>
      </c>
      <c r="AA10" s="56">
        <v>-7.6218860263073882E-2</v>
      </c>
      <c r="AB10" s="58">
        <v>5.7267889224952029</v>
      </c>
    </row>
    <row r="11" spans="2:28" x14ac:dyDescent="0.2">
      <c r="B11" s="21" t="s">
        <v>7</v>
      </c>
      <c r="C11" s="55">
        <v>6.066182766728236</v>
      </c>
      <c r="D11" s="23">
        <v>3.8935474245323531</v>
      </c>
      <c r="E11" s="56">
        <v>1.9567533415411487</v>
      </c>
      <c r="F11" s="57">
        <v>2.6457292104883745</v>
      </c>
      <c r="G11" s="55">
        <v>21.738352991516603</v>
      </c>
      <c r="H11" s="23">
        <v>3.7127795689940819</v>
      </c>
      <c r="I11" s="56">
        <v>1.7663729782412063</v>
      </c>
      <c r="J11" s="57">
        <v>2.8102087635761879</v>
      </c>
      <c r="K11" s="55">
        <v>15.728894238170483</v>
      </c>
      <c r="L11" s="23">
        <v>3.7335397550807135</v>
      </c>
      <c r="M11" s="56">
        <v>1.0373641994906813</v>
      </c>
      <c r="N11" s="57">
        <v>2.709678742846477</v>
      </c>
      <c r="O11" s="55">
        <v>-4.7821419832816847</v>
      </c>
      <c r="P11" s="23">
        <v>3.479680473521273</v>
      </c>
      <c r="Q11" s="56">
        <v>1.181284576112283</v>
      </c>
      <c r="R11" s="57">
        <v>2.1999369985088242</v>
      </c>
      <c r="S11" s="55">
        <v>18.713745515269874</v>
      </c>
      <c r="T11" s="23">
        <v>5.7735239046569058</v>
      </c>
      <c r="U11" s="56">
        <v>3.3616377875411363</v>
      </c>
      <c r="V11" s="57">
        <v>2.8035568737800793</v>
      </c>
      <c r="W11" s="55">
        <v>14.579893019444992</v>
      </c>
      <c r="X11" s="23">
        <v>4.5840025854898618</v>
      </c>
      <c r="Y11" s="56">
        <v>4.4660145966194351</v>
      </c>
      <c r="Z11" s="57">
        <v>2.7190178352171612</v>
      </c>
      <c r="AA11" s="56">
        <v>7.2902615220294509</v>
      </c>
      <c r="AB11" s="58">
        <v>7.8088595903108935</v>
      </c>
    </row>
    <row r="12" spans="2:28" x14ac:dyDescent="0.2">
      <c r="B12" s="21" t="s">
        <v>8</v>
      </c>
      <c r="C12" s="55">
        <v>-1.5774716254817327</v>
      </c>
      <c r="D12" s="23">
        <v>2.8623266737537363</v>
      </c>
      <c r="E12" s="56">
        <v>-0.81187426081744285</v>
      </c>
      <c r="F12" s="57">
        <v>2.9774530592012201</v>
      </c>
      <c r="G12" s="55">
        <v>1.3621918003100391</v>
      </c>
      <c r="H12" s="23">
        <v>2.6112913605525772</v>
      </c>
      <c r="I12" s="56">
        <v>2.4255321313158746</v>
      </c>
      <c r="J12" s="57">
        <v>2.2676889821061477</v>
      </c>
      <c r="K12" s="55">
        <v>8.6350314169068056</v>
      </c>
      <c r="L12" s="23">
        <v>3.7594273902970774</v>
      </c>
      <c r="M12" s="56">
        <v>8.2828769856262134</v>
      </c>
      <c r="N12" s="57">
        <v>2.7237771557763573</v>
      </c>
      <c r="O12" s="55">
        <v>-1.4067853821878931</v>
      </c>
      <c r="P12" s="23">
        <v>2.7747676234663174</v>
      </c>
      <c r="Q12" s="56">
        <v>4.1189706502800041</v>
      </c>
      <c r="R12" s="57">
        <v>2.1349279859990307</v>
      </c>
      <c r="S12" s="55">
        <v>12.212455992572712</v>
      </c>
      <c r="T12" s="23">
        <v>4.2824110890718483</v>
      </c>
      <c r="U12" s="56">
        <v>12.124018520636</v>
      </c>
      <c r="V12" s="57">
        <v>2.2655624454633796</v>
      </c>
      <c r="W12" s="55">
        <v>5.5940533444221785</v>
      </c>
      <c r="X12" s="23">
        <v>2.9920295017968161</v>
      </c>
      <c r="Y12" s="56">
        <v>10.94984223862604</v>
      </c>
      <c r="Z12" s="57">
        <v>2.5692584895438682</v>
      </c>
      <c r="AA12" s="56">
        <v>3.401400253239474</v>
      </c>
      <c r="AB12" s="58">
        <v>4.8000427765499412</v>
      </c>
    </row>
    <row r="13" spans="2:28" s="28" customFormat="1" x14ac:dyDescent="0.2">
      <c r="B13" s="21" t="s">
        <v>9</v>
      </c>
      <c r="C13" s="55">
        <v>-2.963803151738579</v>
      </c>
      <c r="D13" s="23">
        <v>4.2821964424774084</v>
      </c>
      <c r="E13" s="56">
        <v>9.1420364221634216</v>
      </c>
      <c r="F13" s="57">
        <v>3.5633688761609621</v>
      </c>
      <c r="G13" s="55">
        <v>17.962140969256563</v>
      </c>
      <c r="H13" s="23">
        <v>4.5181784173195325</v>
      </c>
      <c r="I13" s="56">
        <v>30.4092098886277</v>
      </c>
      <c r="J13" s="57">
        <v>3.6555178207956542</v>
      </c>
      <c r="K13" s="55">
        <v>12.734478745755482</v>
      </c>
      <c r="L13" s="23">
        <v>5.1734474174084948</v>
      </c>
      <c r="M13" s="56">
        <v>29.423490091686752</v>
      </c>
      <c r="N13" s="57">
        <v>4.1476567726544689</v>
      </c>
      <c r="O13" s="55">
        <v>0.6592034095057131</v>
      </c>
      <c r="P13" s="23">
        <v>3.5233813188455185</v>
      </c>
      <c r="Q13" s="56">
        <v>9.3843147572442511</v>
      </c>
      <c r="R13" s="57">
        <v>2.5631688025290904</v>
      </c>
      <c r="S13" s="55">
        <v>40.2467013406511</v>
      </c>
      <c r="T13" s="23">
        <v>5.7357217965527871</v>
      </c>
      <c r="U13" s="56">
        <v>26.624264671119509</v>
      </c>
      <c r="V13" s="57">
        <v>4.9472015904110265</v>
      </c>
      <c r="W13" s="55">
        <v>38.575687206802485</v>
      </c>
      <c r="X13" s="23">
        <v>5.2981419156271583</v>
      </c>
      <c r="Y13" s="56">
        <v>20.147849926372153</v>
      </c>
      <c r="Z13" s="57">
        <v>4.0645826915802035</v>
      </c>
      <c r="AA13" s="56">
        <v>6.5837728785312954</v>
      </c>
      <c r="AB13" s="58">
        <v>3.9083594795635466</v>
      </c>
    </row>
    <row r="14" spans="2:28" x14ac:dyDescent="0.2">
      <c r="B14" s="21" t="s">
        <v>10</v>
      </c>
      <c r="C14" s="55">
        <v>1.7818926604687733</v>
      </c>
      <c r="D14" s="23">
        <v>3.4675494625309082</v>
      </c>
      <c r="E14" s="56">
        <v>-0.59834762727132218</v>
      </c>
      <c r="F14" s="57">
        <v>2.3521532347292666</v>
      </c>
      <c r="G14" s="55">
        <v>31.137015525000784</v>
      </c>
      <c r="H14" s="23">
        <v>4.0011525436168291</v>
      </c>
      <c r="I14" s="56">
        <v>9.8310125345147945</v>
      </c>
      <c r="J14" s="57">
        <v>2.80795710286962</v>
      </c>
      <c r="K14" s="55">
        <v>16.087109424261193</v>
      </c>
      <c r="L14" s="23">
        <v>3.1343252080072554</v>
      </c>
      <c r="M14" s="56">
        <v>6.9208269656300461</v>
      </c>
      <c r="N14" s="57">
        <v>2.0186185909162933</v>
      </c>
      <c r="O14" s="55">
        <v>-10.063635125985543</v>
      </c>
      <c r="P14" s="23">
        <v>2.918983979093388</v>
      </c>
      <c r="Q14" s="56">
        <v>-3.1463584780212522E-2</v>
      </c>
      <c r="R14" s="57">
        <v>1.9630042197515833</v>
      </c>
      <c r="S14" s="55">
        <v>10.947729743250141</v>
      </c>
      <c r="T14" s="23">
        <v>3.6758332992675711</v>
      </c>
      <c r="U14" s="56">
        <v>10.257041033414394</v>
      </c>
      <c r="V14" s="57">
        <v>2.9046944595443325</v>
      </c>
      <c r="W14" s="55">
        <v>8.5157815783154795</v>
      </c>
      <c r="X14" s="23">
        <v>4.4528067188041316</v>
      </c>
      <c r="Y14" s="56">
        <v>8.7026897593185648</v>
      </c>
      <c r="Z14" s="57">
        <v>2.6052470611494236</v>
      </c>
      <c r="AA14" s="56">
        <v>14.224928554035317</v>
      </c>
      <c r="AB14" s="58">
        <v>4.4218324569067011</v>
      </c>
    </row>
    <row r="15" spans="2:28" x14ac:dyDescent="0.2">
      <c r="B15" s="21" t="s">
        <v>72</v>
      </c>
      <c r="C15" s="55" t="s">
        <v>17</v>
      </c>
      <c r="D15" s="23" t="s">
        <v>17</v>
      </c>
      <c r="E15" s="56" t="s">
        <v>17</v>
      </c>
      <c r="F15" s="57" t="s">
        <v>17</v>
      </c>
      <c r="G15" s="55" t="s">
        <v>17</v>
      </c>
      <c r="H15" s="23" t="s">
        <v>17</v>
      </c>
      <c r="I15" s="56" t="s">
        <v>17</v>
      </c>
      <c r="J15" s="57" t="s">
        <v>17</v>
      </c>
      <c r="K15" s="55" t="s">
        <v>17</v>
      </c>
      <c r="L15" s="23" t="s">
        <v>17</v>
      </c>
      <c r="M15" s="56" t="s">
        <v>17</v>
      </c>
      <c r="N15" s="57" t="s">
        <v>17</v>
      </c>
      <c r="O15" s="55" t="s">
        <v>17</v>
      </c>
      <c r="P15" s="23" t="s">
        <v>17</v>
      </c>
      <c r="Q15" s="56" t="s">
        <v>17</v>
      </c>
      <c r="R15" s="57" t="s">
        <v>17</v>
      </c>
      <c r="S15" s="55" t="s">
        <v>17</v>
      </c>
      <c r="T15" s="23" t="s">
        <v>17</v>
      </c>
      <c r="U15" s="56" t="s">
        <v>17</v>
      </c>
      <c r="V15" s="57" t="s">
        <v>17</v>
      </c>
      <c r="W15" s="55" t="s">
        <v>17</v>
      </c>
      <c r="X15" s="23" t="s">
        <v>17</v>
      </c>
      <c r="Y15" s="56" t="s">
        <v>17</v>
      </c>
      <c r="Z15" s="57" t="s">
        <v>17</v>
      </c>
      <c r="AA15" s="56" t="s">
        <v>17</v>
      </c>
      <c r="AB15" s="58" t="s">
        <v>17</v>
      </c>
    </row>
    <row r="16" spans="2:28" x14ac:dyDescent="0.2">
      <c r="B16" s="21" t="s">
        <v>11</v>
      </c>
      <c r="C16" s="55">
        <v>-9.4498618856489927</v>
      </c>
      <c r="D16" s="23">
        <v>4.431852107644402</v>
      </c>
      <c r="E16" s="56">
        <v>-4.8021760722044267</v>
      </c>
      <c r="F16" s="57">
        <v>3.5341351121181157</v>
      </c>
      <c r="G16" s="55">
        <v>14.32232254886657</v>
      </c>
      <c r="H16" s="23">
        <v>6.0224488580147204</v>
      </c>
      <c r="I16" s="56">
        <v>1.14660177598894</v>
      </c>
      <c r="J16" s="57">
        <v>3.9198621891604501</v>
      </c>
      <c r="K16" s="55">
        <v>-7.5937055563845446</v>
      </c>
      <c r="L16" s="23">
        <v>4.5139981987177054</v>
      </c>
      <c r="M16" s="56">
        <v>-0.38550247598940601</v>
      </c>
      <c r="N16" s="57">
        <v>3.4960358889585104</v>
      </c>
      <c r="O16" s="55">
        <v>1.7738335188222198</v>
      </c>
      <c r="P16" s="23">
        <v>3.6572771445683738</v>
      </c>
      <c r="Q16" s="56">
        <v>0.45333142657773984</v>
      </c>
      <c r="R16" s="57">
        <v>2.4048277765125112</v>
      </c>
      <c r="S16" s="55">
        <v>33.116261061552279</v>
      </c>
      <c r="T16" s="23">
        <v>4.2577325423202677</v>
      </c>
      <c r="U16" s="56">
        <v>2.524787669217845</v>
      </c>
      <c r="V16" s="57">
        <v>3.8469099059990914</v>
      </c>
      <c r="W16" s="55">
        <v>24.513079391812035</v>
      </c>
      <c r="X16" s="23">
        <v>5.291762829077765</v>
      </c>
      <c r="Y16" s="56">
        <v>6.4264916952235129</v>
      </c>
      <c r="Z16" s="57">
        <v>4.2394529968162695</v>
      </c>
      <c r="AA16" s="56">
        <v>3.2594511248854645</v>
      </c>
      <c r="AB16" s="58">
        <v>9.053231168025043</v>
      </c>
    </row>
    <row r="17" spans="2:28" x14ac:dyDescent="0.2">
      <c r="B17" s="21" t="s">
        <v>12</v>
      </c>
      <c r="C17" s="55">
        <v>-9.9174655162091554</v>
      </c>
      <c r="D17" s="23">
        <v>4.6169937408702832</v>
      </c>
      <c r="E17" s="56">
        <v>2.9049242903275392</v>
      </c>
      <c r="F17" s="57">
        <v>2.3863751127124622</v>
      </c>
      <c r="G17" s="55">
        <v>14.409807902424285</v>
      </c>
      <c r="H17" s="23">
        <v>4.6387335915532999</v>
      </c>
      <c r="I17" s="56">
        <v>4.1299062200695964</v>
      </c>
      <c r="J17" s="57">
        <v>2.7113463697781324</v>
      </c>
      <c r="K17" s="55">
        <v>5.6030022968527398</v>
      </c>
      <c r="L17" s="23">
        <v>4.8435813358150082</v>
      </c>
      <c r="M17" s="56">
        <v>3.1150171304664944</v>
      </c>
      <c r="N17" s="57">
        <v>2.7495821744278057</v>
      </c>
      <c r="O17" s="55">
        <v>0.88151601230072929</v>
      </c>
      <c r="P17" s="23">
        <v>4.1987308062195723</v>
      </c>
      <c r="Q17" s="56">
        <v>3.7757778341300998</v>
      </c>
      <c r="R17" s="57">
        <v>2.5360800878236129</v>
      </c>
      <c r="S17" s="55">
        <v>30.784974495971461</v>
      </c>
      <c r="T17" s="23">
        <v>5.385864182684724</v>
      </c>
      <c r="U17" s="56">
        <v>8.3871228668674682</v>
      </c>
      <c r="V17" s="57">
        <v>3.0122942838571767</v>
      </c>
      <c r="W17" s="55">
        <v>27.528755663162173</v>
      </c>
      <c r="X17" s="23">
        <v>4.091062913684687</v>
      </c>
      <c r="Y17" s="56">
        <v>7.8147120628251665</v>
      </c>
      <c r="Z17" s="57">
        <v>3.2829036845676285</v>
      </c>
      <c r="AA17" s="56">
        <v>-4.6558154662542224</v>
      </c>
      <c r="AB17" s="58">
        <v>17.044443324789281</v>
      </c>
    </row>
    <row r="18" spans="2:28" x14ac:dyDescent="0.2">
      <c r="B18" s="21" t="s">
        <v>13</v>
      </c>
      <c r="C18" s="55">
        <v>-1.171038724757157</v>
      </c>
      <c r="D18" s="23">
        <v>3.0056693860738815</v>
      </c>
      <c r="E18" s="56">
        <v>1.4433340418651828</v>
      </c>
      <c r="F18" s="57">
        <v>2.9814516711012224</v>
      </c>
      <c r="G18" s="55">
        <v>11.54220418887664</v>
      </c>
      <c r="H18" s="23">
        <v>2.9464032903008386</v>
      </c>
      <c r="I18" s="56">
        <v>3.9690581301024235</v>
      </c>
      <c r="J18" s="57">
        <v>2.9357885588975825</v>
      </c>
      <c r="K18" s="55">
        <v>10.907940464207709</v>
      </c>
      <c r="L18" s="23">
        <v>3.7466940509184905</v>
      </c>
      <c r="M18" s="56">
        <v>3.8686957439691314</v>
      </c>
      <c r="N18" s="57">
        <v>3.0596740455826454</v>
      </c>
      <c r="O18" s="55">
        <v>0.64658961784385105</v>
      </c>
      <c r="P18" s="23">
        <v>2.6818166016450156</v>
      </c>
      <c r="Q18" s="56">
        <v>2.4103050173185379</v>
      </c>
      <c r="R18" s="57">
        <v>2.2638869265062112</v>
      </c>
      <c r="S18" s="55">
        <v>15.915733914996725</v>
      </c>
      <c r="T18" s="23">
        <v>4.9478293807683986</v>
      </c>
      <c r="U18" s="56">
        <v>11.373881721342315</v>
      </c>
      <c r="V18" s="57">
        <v>3.0119188221898074</v>
      </c>
      <c r="W18" s="55">
        <v>13.375906123350708</v>
      </c>
      <c r="X18" s="23">
        <v>5.2839798505512388</v>
      </c>
      <c r="Y18" s="56">
        <v>9.9523293154175789</v>
      </c>
      <c r="Z18" s="57">
        <v>2.9386522511571429</v>
      </c>
      <c r="AA18" s="56">
        <v>4.9200847032346919</v>
      </c>
      <c r="AB18" s="58">
        <v>6.4610773299635271</v>
      </c>
    </row>
    <row r="19" spans="2:28" x14ac:dyDescent="0.2">
      <c r="B19" s="21" t="s">
        <v>14</v>
      </c>
      <c r="C19" s="55">
        <v>-10.932150102330798</v>
      </c>
      <c r="D19" s="23">
        <v>3.7725943782223159</v>
      </c>
      <c r="E19" s="56">
        <v>0.71204160286536244</v>
      </c>
      <c r="F19" s="57">
        <v>2.7664075779276271</v>
      </c>
      <c r="G19" s="55">
        <v>11.981060974874516</v>
      </c>
      <c r="H19" s="23">
        <v>4.4953908391472766</v>
      </c>
      <c r="I19" s="56">
        <v>4.287124603056407</v>
      </c>
      <c r="J19" s="57">
        <v>2.6236129651259406</v>
      </c>
      <c r="K19" s="55">
        <v>2.1780444751792962</v>
      </c>
      <c r="L19" s="23">
        <v>4.1903963811117997</v>
      </c>
      <c r="M19" s="56">
        <v>0.46673785084737879</v>
      </c>
      <c r="N19" s="57">
        <v>2.8451465643306344</v>
      </c>
      <c r="O19" s="55">
        <v>-3.9161827173078665</v>
      </c>
      <c r="P19" s="23">
        <v>3.0491808767708726</v>
      </c>
      <c r="Q19" s="56">
        <v>-0.96080641063873762</v>
      </c>
      <c r="R19" s="57">
        <v>1.6885328898969614</v>
      </c>
      <c r="S19" s="55">
        <v>27.535641480429025</v>
      </c>
      <c r="T19" s="23">
        <v>6.3830126581728583</v>
      </c>
      <c r="U19" s="56">
        <v>2.6594548467327965</v>
      </c>
      <c r="V19" s="57">
        <v>3.5399420971559832</v>
      </c>
      <c r="W19" s="55">
        <v>17.468657438217285</v>
      </c>
      <c r="X19" s="23">
        <v>4.7440919028293536</v>
      </c>
      <c r="Y19" s="56">
        <v>3.7114125700539491</v>
      </c>
      <c r="Z19" s="57">
        <v>2.1286576708117275</v>
      </c>
      <c r="AA19" s="56">
        <v>-1.2054027939876553</v>
      </c>
      <c r="AB19" s="58">
        <v>5.5082305660458282</v>
      </c>
    </row>
    <row r="20" spans="2:28" x14ac:dyDescent="0.2">
      <c r="B20" s="21" t="s">
        <v>15</v>
      </c>
      <c r="C20" s="55">
        <v>-13.35188379470886</v>
      </c>
      <c r="D20" s="23">
        <v>3.1724316451439827</v>
      </c>
      <c r="E20" s="56">
        <v>0.83490017317755461</v>
      </c>
      <c r="F20" s="57">
        <v>3.2993263493479974</v>
      </c>
      <c r="G20" s="55">
        <v>-3.0557012459263011</v>
      </c>
      <c r="H20" s="23">
        <v>3.4090367176644842</v>
      </c>
      <c r="I20" s="56">
        <v>7.0778242093244037</v>
      </c>
      <c r="J20" s="57">
        <v>2.9689508667252622</v>
      </c>
      <c r="K20" s="55">
        <v>-3.0040362800431915</v>
      </c>
      <c r="L20" s="23">
        <v>3.6102029821182722</v>
      </c>
      <c r="M20" s="56">
        <v>5.7339373232944668</v>
      </c>
      <c r="N20" s="57">
        <v>3.3877198307260157</v>
      </c>
      <c r="O20" s="55">
        <v>-1.9408947046866174</v>
      </c>
      <c r="P20" s="23">
        <v>3.0086740724449368</v>
      </c>
      <c r="Q20" s="56">
        <v>2.853698533585058</v>
      </c>
      <c r="R20" s="57">
        <v>2.2092546194441414</v>
      </c>
      <c r="S20" s="55">
        <v>7.2514649026600386</v>
      </c>
      <c r="T20" s="23">
        <v>6.0688851913062871</v>
      </c>
      <c r="U20" s="56">
        <v>9.8176897508158323</v>
      </c>
      <c r="V20" s="57">
        <v>3.7933589975973452</v>
      </c>
      <c r="W20" s="55">
        <v>8.3612539753957105</v>
      </c>
      <c r="X20" s="23">
        <v>4.5123200537870307</v>
      </c>
      <c r="Y20" s="56">
        <v>11.628971896268407</v>
      </c>
      <c r="Z20" s="57">
        <v>3.2005235713634672</v>
      </c>
      <c r="AA20" s="56">
        <v>11.092411791976145</v>
      </c>
      <c r="AB20" s="58">
        <v>5.6223600878143314</v>
      </c>
    </row>
    <row r="21" spans="2:28" s="85" customFormat="1" x14ac:dyDescent="0.2">
      <c r="B21" s="59" t="s">
        <v>16</v>
      </c>
      <c r="C21" s="60">
        <v>-4.8168645221488884</v>
      </c>
      <c r="D21" s="61">
        <v>4.1160734026604251</v>
      </c>
      <c r="E21" s="62">
        <v>-6.6523032589169206</v>
      </c>
      <c r="F21" s="63">
        <v>3.7036017098249117</v>
      </c>
      <c r="G21" s="60">
        <v>9.5127834148760826</v>
      </c>
      <c r="H21" s="61">
        <v>3.45866617872653</v>
      </c>
      <c r="I21" s="62">
        <v>0.96758266076150845</v>
      </c>
      <c r="J21" s="63">
        <v>2.4321265807010701</v>
      </c>
      <c r="K21" s="60">
        <v>12.782727736519975</v>
      </c>
      <c r="L21" s="61">
        <v>4.6010279902338542</v>
      </c>
      <c r="M21" s="62">
        <v>4.6162412322139925</v>
      </c>
      <c r="N21" s="63">
        <v>4.113203524032329</v>
      </c>
      <c r="O21" s="60" t="s">
        <v>17</v>
      </c>
      <c r="P21" s="61" t="s">
        <v>17</v>
      </c>
      <c r="Q21" s="62" t="s">
        <v>17</v>
      </c>
      <c r="R21" s="63" t="s">
        <v>17</v>
      </c>
      <c r="S21" s="60" t="s">
        <v>17</v>
      </c>
      <c r="T21" s="61" t="s">
        <v>17</v>
      </c>
      <c r="U21" s="62" t="s">
        <v>17</v>
      </c>
      <c r="V21" s="63" t="s">
        <v>17</v>
      </c>
      <c r="W21" s="60" t="s">
        <v>17</v>
      </c>
      <c r="X21" s="61" t="s">
        <v>17</v>
      </c>
      <c r="Y21" s="62" t="s">
        <v>17</v>
      </c>
      <c r="Z21" s="63" t="s">
        <v>17</v>
      </c>
      <c r="AA21" s="62">
        <v>7.3703724489624731</v>
      </c>
      <c r="AB21" s="64">
        <v>7.3757472053714235</v>
      </c>
    </row>
    <row r="22" spans="2:28" x14ac:dyDescent="0.2">
      <c r="B22" s="21" t="s">
        <v>18</v>
      </c>
      <c r="C22" s="55">
        <v>-1.229201797214069</v>
      </c>
      <c r="D22" s="23">
        <v>2.6081488610057293</v>
      </c>
      <c r="E22" s="56">
        <v>-0.49631323802919375</v>
      </c>
      <c r="F22" s="57">
        <v>1.7832000401464099</v>
      </c>
      <c r="G22" s="55">
        <v>8.9099050861675515</v>
      </c>
      <c r="H22" s="23">
        <v>3.657354480560826</v>
      </c>
      <c r="I22" s="56">
        <v>5.2980985827215807</v>
      </c>
      <c r="J22" s="57">
        <v>2.3510642678884976</v>
      </c>
      <c r="K22" s="55">
        <v>6.8897640786977634</v>
      </c>
      <c r="L22" s="23">
        <v>3.9644996906447578</v>
      </c>
      <c r="M22" s="56">
        <v>4.4164224181648359</v>
      </c>
      <c r="N22" s="57">
        <v>2.1897483871942369</v>
      </c>
      <c r="O22" s="55">
        <v>1.9372609799547504</v>
      </c>
      <c r="P22" s="23">
        <v>3.2723380245550646</v>
      </c>
      <c r="Q22" s="56">
        <v>2.5570021156362195</v>
      </c>
      <c r="R22" s="57">
        <v>1.4111183968085568</v>
      </c>
      <c r="S22" s="55">
        <v>24.804057119045961</v>
      </c>
      <c r="T22" s="23">
        <v>4.4835335664660878</v>
      </c>
      <c r="U22" s="56">
        <v>11.149104381893514</v>
      </c>
      <c r="V22" s="57">
        <v>2.0832716884043507</v>
      </c>
      <c r="W22" s="55">
        <v>14.521123107151068</v>
      </c>
      <c r="X22" s="23">
        <v>3.7681542090570952</v>
      </c>
      <c r="Y22" s="56">
        <v>4.4766711403968733</v>
      </c>
      <c r="Z22" s="57">
        <v>1.9019822402096631</v>
      </c>
      <c r="AA22" s="56">
        <v>10.605914286945346</v>
      </c>
      <c r="AB22" s="58">
        <v>4.5887237942443697</v>
      </c>
    </row>
    <row r="23" spans="2:28" x14ac:dyDescent="0.2">
      <c r="B23" s="21" t="s">
        <v>19</v>
      </c>
      <c r="C23" s="55">
        <v>-11.873541224186374</v>
      </c>
      <c r="D23" s="23">
        <v>3.1825427247665643</v>
      </c>
      <c r="E23" s="56">
        <v>1.1617959815722685</v>
      </c>
      <c r="F23" s="57">
        <v>1.4205712386786771</v>
      </c>
      <c r="G23" s="55">
        <v>8.2442990603857549</v>
      </c>
      <c r="H23" s="23">
        <v>4.6555166029443047</v>
      </c>
      <c r="I23" s="56">
        <v>4.9406446328210771</v>
      </c>
      <c r="J23" s="57">
        <v>2.0841376905472537</v>
      </c>
      <c r="K23" s="55">
        <v>-3.2588768365261562</v>
      </c>
      <c r="L23" s="23">
        <v>4.4981466643088641</v>
      </c>
      <c r="M23" s="56">
        <v>3.3348033641415666</v>
      </c>
      <c r="N23" s="57">
        <v>1.7680479369286251</v>
      </c>
      <c r="O23" s="55">
        <v>2.2043919753556795</v>
      </c>
      <c r="P23" s="23">
        <v>2.3955013241195093</v>
      </c>
      <c r="Q23" s="56">
        <v>2.8611551145930787</v>
      </c>
      <c r="R23" s="57">
        <v>1.0504460944140075</v>
      </c>
      <c r="S23" s="55">
        <v>23.138890643362881</v>
      </c>
      <c r="T23" s="23">
        <v>3.4774005049744807</v>
      </c>
      <c r="U23" s="56">
        <v>5.0595759913978888</v>
      </c>
      <c r="V23" s="57">
        <v>1.3403876528652114</v>
      </c>
      <c r="W23" s="55">
        <v>22.310791150757883</v>
      </c>
      <c r="X23" s="23">
        <v>3.9146161429489306</v>
      </c>
      <c r="Y23" s="56">
        <v>6.8293103245558449</v>
      </c>
      <c r="Z23" s="57">
        <v>1.439863290148429</v>
      </c>
      <c r="AA23" s="56">
        <v>12.37956487761393</v>
      </c>
      <c r="AB23" s="58">
        <v>6.4010811958658946</v>
      </c>
    </row>
    <row r="24" spans="2:28" x14ac:dyDescent="0.2">
      <c r="B24" s="21" t="s">
        <v>20</v>
      </c>
      <c r="C24" s="55">
        <v>-9.4123134570507769</v>
      </c>
      <c r="D24" s="23">
        <v>3.2476632113530566</v>
      </c>
      <c r="E24" s="56">
        <v>3.5834285483598949</v>
      </c>
      <c r="F24" s="57">
        <v>4.591869710671423</v>
      </c>
      <c r="G24" s="55">
        <v>-3.7185626660697602</v>
      </c>
      <c r="H24" s="23">
        <v>2.9082245484706504</v>
      </c>
      <c r="I24" s="56">
        <v>1.4137405172737736</v>
      </c>
      <c r="J24" s="57">
        <v>3.1800199403231084</v>
      </c>
      <c r="K24" s="55">
        <v>-1.3123649365437782</v>
      </c>
      <c r="L24" s="23">
        <v>3.0165492279155681</v>
      </c>
      <c r="M24" s="56">
        <v>4.4682523005287278</v>
      </c>
      <c r="N24" s="57">
        <v>4.4629409351444194</v>
      </c>
      <c r="O24" s="55">
        <v>7.5922112266216422</v>
      </c>
      <c r="P24" s="23">
        <v>3.0554607231359729</v>
      </c>
      <c r="Q24" s="56">
        <v>7.319670680632397</v>
      </c>
      <c r="R24" s="57">
        <v>4.245305323889232</v>
      </c>
      <c r="S24" s="55">
        <v>21.619572531292043</v>
      </c>
      <c r="T24" s="23">
        <v>4.3704835270293803</v>
      </c>
      <c r="U24" s="56">
        <v>19.702989967558267</v>
      </c>
      <c r="V24" s="57">
        <v>5.1672610908752779</v>
      </c>
      <c r="W24" s="55">
        <v>16.606222205568201</v>
      </c>
      <c r="X24" s="23">
        <v>5.3887927409440293</v>
      </c>
      <c r="Y24" s="56">
        <v>19.170072523288876</v>
      </c>
      <c r="Z24" s="57">
        <v>5.4044559068355005</v>
      </c>
      <c r="AA24" s="56">
        <v>8.0592042099390131</v>
      </c>
      <c r="AB24" s="58">
        <v>5.9936579814929845</v>
      </c>
    </row>
    <row r="25" spans="2:28" x14ac:dyDescent="0.2">
      <c r="B25" s="21" t="s">
        <v>21</v>
      </c>
      <c r="C25" s="55">
        <v>0.23851053485900611</v>
      </c>
      <c r="D25" s="23">
        <v>2.5344863562704512</v>
      </c>
      <c r="E25" s="56">
        <v>12.11580332495477</v>
      </c>
      <c r="F25" s="57">
        <v>3.0434577771120006</v>
      </c>
      <c r="G25" s="55">
        <v>-1.8731992012593106</v>
      </c>
      <c r="H25" s="23">
        <v>3.016544456805331</v>
      </c>
      <c r="I25" s="56">
        <v>13.241061073562825</v>
      </c>
      <c r="J25" s="57">
        <v>2.8565028972073585</v>
      </c>
      <c r="K25" s="55">
        <v>1.6577183413734438</v>
      </c>
      <c r="L25" s="23">
        <v>3.2000593978466698</v>
      </c>
      <c r="M25" s="56">
        <v>12.094071915511078</v>
      </c>
      <c r="N25" s="57">
        <v>3.0161691068564558</v>
      </c>
      <c r="O25" s="55">
        <v>2.0694486485907952</v>
      </c>
      <c r="P25" s="23">
        <v>3.0461856437152255</v>
      </c>
      <c r="Q25" s="56">
        <v>2.7968269432548052</v>
      </c>
      <c r="R25" s="57">
        <v>3.5275815843213989</v>
      </c>
      <c r="S25" s="55">
        <v>5.8421534104611483</v>
      </c>
      <c r="T25" s="23">
        <v>4.0973603751289183</v>
      </c>
      <c r="U25" s="56">
        <v>15.693008151717125</v>
      </c>
      <c r="V25" s="57">
        <v>3.0076514755984274</v>
      </c>
      <c r="W25" s="55">
        <v>12.061728855530749</v>
      </c>
      <c r="X25" s="23">
        <v>4.3258106815984103</v>
      </c>
      <c r="Y25" s="56">
        <v>20.255733785461167</v>
      </c>
      <c r="Z25" s="57">
        <v>4.0986693176423037</v>
      </c>
      <c r="AA25" s="56">
        <v>23.643503271390308</v>
      </c>
      <c r="AB25" s="58">
        <v>6.9082754095726475</v>
      </c>
    </row>
    <row r="26" spans="2:28" x14ac:dyDescent="0.2">
      <c r="B26" s="21" t="s">
        <v>22</v>
      </c>
      <c r="C26" s="55">
        <v>-7.6426928308319653</v>
      </c>
      <c r="D26" s="23">
        <v>3.3640362302005613</v>
      </c>
      <c r="E26" s="56">
        <v>-0.39736415771528522</v>
      </c>
      <c r="F26" s="57">
        <v>4.2626888969654271</v>
      </c>
      <c r="G26" s="55">
        <v>-9.0948504243706998E-2</v>
      </c>
      <c r="H26" s="23">
        <v>2.9146304274761099</v>
      </c>
      <c r="I26" s="56">
        <v>0.31455669261345626</v>
      </c>
      <c r="J26" s="57">
        <v>2.9047362150881106</v>
      </c>
      <c r="K26" s="55">
        <v>13.124056493515592</v>
      </c>
      <c r="L26" s="23">
        <v>3.8059682764133935</v>
      </c>
      <c r="M26" s="56">
        <v>2.7320925888744769</v>
      </c>
      <c r="N26" s="57">
        <v>4.0620166314041182</v>
      </c>
      <c r="O26" s="55">
        <v>-0.20367118363792303</v>
      </c>
      <c r="P26" s="23">
        <v>2.5885559095105282</v>
      </c>
      <c r="Q26" s="56">
        <v>4.8763103736002176</v>
      </c>
      <c r="R26" s="57">
        <v>2.9179179776905051</v>
      </c>
      <c r="S26" s="55">
        <v>27.447367071727101</v>
      </c>
      <c r="T26" s="23">
        <v>5.4902283082879446</v>
      </c>
      <c r="U26" s="56">
        <v>7.1728589416333053</v>
      </c>
      <c r="V26" s="57">
        <v>5.9195203321704675</v>
      </c>
      <c r="W26" s="55">
        <v>19.554255729912072</v>
      </c>
      <c r="X26" s="23">
        <v>8.6031123005893111</v>
      </c>
      <c r="Y26" s="56">
        <v>12.573926067738245</v>
      </c>
      <c r="Z26" s="57">
        <v>8.3744969161291269</v>
      </c>
      <c r="AA26" s="56">
        <v>1.4064277102049534</v>
      </c>
      <c r="AB26" s="58">
        <v>5.2587190810920159</v>
      </c>
    </row>
    <row r="27" spans="2:28" x14ac:dyDescent="0.2">
      <c r="B27" s="21" t="s">
        <v>23</v>
      </c>
      <c r="C27" s="55">
        <v>7.8629359014461553</v>
      </c>
      <c r="D27" s="23">
        <v>2.8794101023018808</v>
      </c>
      <c r="E27" s="56">
        <v>2.1605230582854427</v>
      </c>
      <c r="F27" s="57">
        <v>2.1420946320460326</v>
      </c>
      <c r="G27" s="55">
        <v>8.8585972136138889</v>
      </c>
      <c r="H27" s="23">
        <v>2.3894232989049375</v>
      </c>
      <c r="I27" s="56">
        <v>7.3507149662010054</v>
      </c>
      <c r="J27" s="57">
        <v>2.0092177117836654</v>
      </c>
      <c r="K27" s="55">
        <v>14.614839307485026</v>
      </c>
      <c r="L27" s="23">
        <v>2.9098407370344206</v>
      </c>
      <c r="M27" s="56">
        <v>10.416964020783748</v>
      </c>
      <c r="N27" s="57">
        <v>2.3738462438820584</v>
      </c>
      <c r="O27" s="55">
        <v>-3.7749392851301868</v>
      </c>
      <c r="P27" s="23">
        <v>2.3894528120250333</v>
      </c>
      <c r="Q27" s="56">
        <v>3.568393342817497</v>
      </c>
      <c r="R27" s="57">
        <v>1.5322267558297842</v>
      </c>
      <c r="S27" s="55">
        <v>6.2609195014373435</v>
      </c>
      <c r="T27" s="23">
        <v>3.9521108793841511</v>
      </c>
      <c r="U27" s="56">
        <v>9.0596180626677647</v>
      </c>
      <c r="V27" s="57">
        <v>2.3659738483636286</v>
      </c>
      <c r="W27" s="55">
        <v>2.1403271495201364</v>
      </c>
      <c r="X27" s="23">
        <v>3.4350315127115074</v>
      </c>
      <c r="Y27" s="56">
        <v>8.9498124174054876</v>
      </c>
      <c r="Z27" s="57">
        <v>2.1722969863286572</v>
      </c>
      <c r="AA27" s="56">
        <v>1.1764085486971518</v>
      </c>
      <c r="AB27" s="65">
        <v>4.9183685510711772</v>
      </c>
    </row>
    <row r="28" spans="2:28" x14ac:dyDescent="0.2">
      <c r="B28" s="21" t="s">
        <v>24</v>
      </c>
      <c r="C28" s="55">
        <v>-8.864433877978481</v>
      </c>
      <c r="D28" s="23">
        <v>3.0487364003694957</v>
      </c>
      <c r="E28" s="56">
        <v>1.0909044228001137</v>
      </c>
      <c r="F28" s="57">
        <v>2.6487295130951178</v>
      </c>
      <c r="G28" s="55">
        <v>9.410105869315105</v>
      </c>
      <c r="H28" s="23">
        <v>4.4983006609075193</v>
      </c>
      <c r="I28" s="56">
        <v>11.72880152300224</v>
      </c>
      <c r="J28" s="57">
        <v>3.706732362369495</v>
      </c>
      <c r="K28" s="55">
        <v>9.2168061856674015</v>
      </c>
      <c r="L28" s="23">
        <v>4.4686524793001432</v>
      </c>
      <c r="M28" s="56">
        <v>7.3338984482377159</v>
      </c>
      <c r="N28" s="57">
        <v>3.9308874107695169</v>
      </c>
      <c r="O28" s="55">
        <v>1.9410509329748331</v>
      </c>
      <c r="P28" s="23">
        <v>3.9798985114570202</v>
      </c>
      <c r="Q28" s="56">
        <v>7.1275328653544978</v>
      </c>
      <c r="R28" s="57">
        <v>2.5931436781486688</v>
      </c>
      <c r="S28" s="55">
        <v>21.818927119816653</v>
      </c>
      <c r="T28" s="23">
        <v>4.2065989579403471</v>
      </c>
      <c r="U28" s="56">
        <v>10.627625531933987</v>
      </c>
      <c r="V28" s="57">
        <v>3.0578602202208049</v>
      </c>
      <c r="W28" s="55">
        <v>31.815407399555596</v>
      </c>
      <c r="X28" s="23">
        <v>5.5159371211050399</v>
      </c>
      <c r="Y28" s="56">
        <v>14.806623349451691</v>
      </c>
      <c r="Z28" s="57">
        <v>3.9167602523490945</v>
      </c>
      <c r="AA28" s="56">
        <v>3.5866596505525004</v>
      </c>
      <c r="AB28" s="66">
        <v>5.7913755450719622</v>
      </c>
    </row>
    <row r="29" spans="2:28" x14ac:dyDescent="0.2">
      <c r="B29" s="21" t="s">
        <v>25</v>
      </c>
      <c r="C29" s="55">
        <v>-9.0636081424118782</v>
      </c>
      <c r="D29" s="23">
        <v>4.9853814662239833</v>
      </c>
      <c r="E29" s="56">
        <v>0.22208474140860468</v>
      </c>
      <c r="F29" s="57">
        <v>1.9159950932264578</v>
      </c>
      <c r="G29" s="55">
        <v>12.53986213885101</v>
      </c>
      <c r="H29" s="23">
        <v>5.8251771741859217</v>
      </c>
      <c r="I29" s="56">
        <v>-0.28983430919521241</v>
      </c>
      <c r="J29" s="57">
        <v>2.3978813264458685</v>
      </c>
      <c r="K29" s="55">
        <v>13.968396897027811</v>
      </c>
      <c r="L29" s="23">
        <v>5.6892323631968544</v>
      </c>
      <c r="M29" s="56">
        <v>-4.1288792065393114</v>
      </c>
      <c r="N29" s="57">
        <v>2.6463510246158313</v>
      </c>
      <c r="O29" s="55">
        <v>4.7896408151726213</v>
      </c>
      <c r="P29" s="23">
        <v>4.7315947727941863</v>
      </c>
      <c r="Q29" s="56">
        <v>-0.50563660681118483</v>
      </c>
      <c r="R29" s="57">
        <v>1.8896876556880247</v>
      </c>
      <c r="S29" s="55">
        <v>16.46314783936792</v>
      </c>
      <c r="T29" s="23">
        <v>6.8628419911876222</v>
      </c>
      <c r="U29" s="56">
        <v>-0.19718718575220973</v>
      </c>
      <c r="V29" s="57">
        <v>2.1591630158178563</v>
      </c>
      <c r="W29" s="55">
        <v>16.669028728512082</v>
      </c>
      <c r="X29" s="23">
        <v>7.1283622160555877</v>
      </c>
      <c r="Y29" s="56">
        <v>4.1097271340836254</v>
      </c>
      <c r="Z29" s="57">
        <v>3.0413296407097561</v>
      </c>
      <c r="AA29" s="56">
        <v>10.409823606871754</v>
      </c>
      <c r="AB29" s="67">
        <v>5.1015968458417502</v>
      </c>
    </row>
    <row r="30" spans="2:28" x14ac:dyDescent="0.2">
      <c r="B30" s="21" t="s">
        <v>26</v>
      </c>
      <c r="C30" s="55">
        <v>-15.382039023711858</v>
      </c>
      <c r="D30" s="23">
        <v>3.5961674522174394</v>
      </c>
      <c r="E30" s="56">
        <v>-1.8119099879792275</v>
      </c>
      <c r="F30" s="57">
        <v>2.1539604435499138</v>
      </c>
      <c r="G30" s="55">
        <v>0.42022793032247002</v>
      </c>
      <c r="H30" s="23">
        <v>3.7133571799665819</v>
      </c>
      <c r="I30" s="56">
        <v>-0.81069996530202193</v>
      </c>
      <c r="J30" s="57">
        <v>2.3823510814813078</v>
      </c>
      <c r="K30" s="55">
        <v>6.4850892753529994</v>
      </c>
      <c r="L30" s="23">
        <v>3.4532470838824638</v>
      </c>
      <c r="M30" s="56">
        <v>3.5938399681413173</v>
      </c>
      <c r="N30" s="57">
        <v>2.7489472365518153</v>
      </c>
      <c r="O30" s="55">
        <v>-4.4309029320409641</v>
      </c>
      <c r="P30" s="23">
        <v>2.9946479221240159</v>
      </c>
      <c r="Q30" s="56">
        <v>0.87366515143788193</v>
      </c>
      <c r="R30" s="57">
        <v>2.4385730813071667</v>
      </c>
      <c r="S30" s="55">
        <v>10.354091253414088</v>
      </c>
      <c r="T30" s="23">
        <v>5.3018457890382535</v>
      </c>
      <c r="U30" s="56">
        <v>1.0885292860981763</v>
      </c>
      <c r="V30" s="57">
        <v>3.974605514208247</v>
      </c>
      <c r="W30" s="55">
        <v>21.38700622876328</v>
      </c>
      <c r="X30" s="23">
        <v>6.5994502589344277</v>
      </c>
      <c r="Y30" s="56">
        <v>7.4103735178182548</v>
      </c>
      <c r="Z30" s="57">
        <v>6.3116819325222915</v>
      </c>
      <c r="AA30" s="56">
        <v>4.7698464439000405</v>
      </c>
      <c r="AB30" s="27">
        <v>4.5733134539521743</v>
      </c>
    </row>
    <row r="31" spans="2:28" x14ac:dyDescent="0.2">
      <c r="B31" s="21" t="s">
        <v>27</v>
      </c>
      <c r="C31" s="55">
        <v>-11.220568872139633</v>
      </c>
      <c r="D31" s="23">
        <v>3.0740041574588175</v>
      </c>
      <c r="E31" s="56">
        <v>-1.7488135613677593</v>
      </c>
      <c r="F31" s="57">
        <v>2.6744562569916703</v>
      </c>
      <c r="G31" s="55">
        <v>0.91639430860832694</v>
      </c>
      <c r="H31" s="23">
        <v>2.8551637640659124</v>
      </c>
      <c r="I31" s="56">
        <v>8.1613087750428353</v>
      </c>
      <c r="J31" s="57">
        <v>3.7379009381322863</v>
      </c>
      <c r="K31" s="55">
        <v>-1.8115315335506204</v>
      </c>
      <c r="L31" s="23">
        <v>4.8246694694956469</v>
      </c>
      <c r="M31" s="56">
        <v>1.4929384191198303</v>
      </c>
      <c r="N31" s="57">
        <v>5.2264735707420922</v>
      </c>
      <c r="O31" s="55">
        <v>-13.19589909334568</v>
      </c>
      <c r="P31" s="23">
        <v>3.126208022972786</v>
      </c>
      <c r="Q31" s="56">
        <v>3.7099542328120272</v>
      </c>
      <c r="R31" s="57">
        <v>2.771459057834595</v>
      </c>
      <c r="S31" s="55">
        <v>-1.2538176604068569</v>
      </c>
      <c r="T31" s="23">
        <v>8.7204776287930308</v>
      </c>
      <c r="U31" s="56">
        <v>22.06207437193385</v>
      </c>
      <c r="V31" s="57">
        <v>7.7180543805108659</v>
      </c>
      <c r="W31" s="55">
        <v>0.93142811955260596</v>
      </c>
      <c r="X31" s="23">
        <v>10.65740885272281</v>
      </c>
      <c r="Y31" s="56">
        <v>24.433587395639535</v>
      </c>
      <c r="Z31" s="57">
        <v>8.2634838190245734</v>
      </c>
      <c r="AA31" s="56">
        <v>19.377077940133059</v>
      </c>
      <c r="AB31" s="27">
        <v>4.2583678325225875</v>
      </c>
    </row>
    <row r="32" spans="2:28" x14ac:dyDescent="0.2">
      <c r="B32" s="21" t="s">
        <v>28</v>
      </c>
      <c r="C32" s="55">
        <v>5.3321113129067399</v>
      </c>
      <c r="D32" s="23">
        <v>3.9846936532699035</v>
      </c>
      <c r="E32" s="56">
        <v>13.446257956258789</v>
      </c>
      <c r="F32" s="57">
        <v>3.8957901082709707</v>
      </c>
      <c r="G32" s="55">
        <v>10.22012866761802</v>
      </c>
      <c r="H32" s="23">
        <v>3.8685856000837524</v>
      </c>
      <c r="I32" s="56">
        <v>19.218356179665761</v>
      </c>
      <c r="J32" s="57">
        <v>3.2376229673132206</v>
      </c>
      <c r="K32" s="55">
        <v>14.612266433538352</v>
      </c>
      <c r="L32" s="23">
        <v>3.854930976564185</v>
      </c>
      <c r="M32" s="56">
        <v>6.5307843539141652</v>
      </c>
      <c r="N32" s="57">
        <v>4.3634592188925856</v>
      </c>
      <c r="O32" s="55">
        <v>1.5340710086943263</v>
      </c>
      <c r="P32" s="23">
        <v>2.9403398235986584</v>
      </c>
      <c r="Q32" s="56">
        <v>5.8713606871473889</v>
      </c>
      <c r="R32" s="57">
        <v>3.2512694283007275</v>
      </c>
      <c r="S32" s="55">
        <v>25.170846736863311</v>
      </c>
      <c r="T32" s="23">
        <v>4.3949522545512307</v>
      </c>
      <c r="U32" s="56">
        <v>21.284034833479673</v>
      </c>
      <c r="V32" s="57">
        <v>3.3388681235169408</v>
      </c>
      <c r="W32" s="55">
        <v>13.151591751309708</v>
      </c>
      <c r="X32" s="23">
        <v>4.1340698552679775</v>
      </c>
      <c r="Y32" s="56">
        <v>17.820111113608675</v>
      </c>
      <c r="Z32" s="57">
        <v>3.4135459938766139</v>
      </c>
      <c r="AA32" s="56">
        <v>23.959587023372151</v>
      </c>
      <c r="AB32" s="27">
        <v>8.5703521660225359</v>
      </c>
    </row>
    <row r="33" spans="2:28" x14ac:dyDescent="0.2">
      <c r="B33" s="21" t="s">
        <v>73</v>
      </c>
      <c r="C33" s="55" t="s">
        <v>17</v>
      </c>
      <c r="D33" s="23" t="s">
        <v>17</v>
      </c>
      <c r="E33" s="56" t="s">
        <v>17</v>
      </c>
      <c r="F33" s="57" t="s">
        <v>17</v>
      </c>
      <c r="G33" s="55" t="s">
        <v>17</v>
      </c>
      <c r="H33" s="23" t="s">
        <v>17</v>
      </c>
      <c r="I33" s="56" t="s">
        <v>17</v>
      </c>
      <c r="J33" s="57" t="s">
        <v>17</v>
      </c>
      <c r="K33" s="55" t="s">
        <v>17</v>
      </c>
      <c r="L33" s="23" t="s">
        <v>17</v>
      </c>
      <c r="M33" s="56" t="s">
        <v>17</v>
      </c>
      <c r="N33" s="57" t="s">
        <v>17</v>
      </c>
      <c r="O33" s="55" t="s">
        <v>17</v>
      </c>
      <c r="P33" s="23" t="s">
        <v>17</v>
      </c>
      <c r="Q33" s="56" t="s">
        <v>17</v>
      </c>
      <c r="R33" s="57" t="s">
        <v>17</v>
      </c>
      <c r="S33" s="55" t="s">
        <v>17</v>
      </c>
      <c r="T33" s="23" t="s">
        <v>17</v>
      </c>
      <c r="U33" s="56" t="s">
        <v>17</v>
      </c>
      <c r="V33" s="57" t="s">
        <v>17</v>
      </c>
      <c r="W33" s="55" t="s">
        <v>17</v>
      </c>
      <c r="X33" s="23" t="s">
        <v>17</v>
      </c>
      <c r="Y33" s="56" t="s">
        <v>17</v>
      </c>
      <c r="Z33" s="57" t="s">
        <v>17</v>
      </c>
      <c r="AA33" s="56" t="s">
        <v>17</v>
      </c>
      <c r="AB33" s="27" t="s">
        <v>17</v>
      </c>
    </row>
    <row r="34" spans="2:28" x14ac:dyDescent="0.2">
      <c r="B34" s="21" t="s">
        <v>29</v>
      </c>
      <c r="C34" s="55">
        <v>-5.0829903764044424</v>
      </c>
      <c r="D34" s="23">
        <v>2.8763257343241513</v>
      </c>
      <c r="E34" s="56">
        <v>2.3397988460784762</v>
      </c>
      <c r="F34" s="57">
        <v>3.4780480931229723</v>
      </c>
      <c r="G34" s="55">
        <v>5.1973467176780019</v>
      </c>
      <c r="H34" s="23">
        <v>2.6575713004879264</v>
      </c>
      <c r="I34" s="56">
        <v>12.486584949783669</v>
      </c>
      <c r="J34" s="57">
        <v>2.4175250981524776</v>
      </c>
      <c r="K34" s="55">
        <v>4.4295587237529288</v>
      </c>
      <c r="L34" s="23">
        <v>3.9179169889985292</v>
      </c>
      <c r="M34" s="56">
        <v>14.253923702331043</v>
      </c>
      <c r="N34" s="57">
        <v>3.8091363260647433</v>
      </c>
      <c r="O34" s="55">
        <v>-10.772913982572296</v>
      </c>
      <c r="P34" s="23">
        <v>2.2202599609242264</v>
      </c>
      <c r="Q34" s="56">
        <v>-1.2510755005484298</v>
      </c>
      <c r="R34" s="57">
        <v>2.2622482999880975</v>
      </c>
      <c r="S34" s="55">
        <v>12.330059515584619</v>
      </c>
      <c r="T34" s="23">
        <v>5.00472794422397</v>
      </c>
      <c r="U34" s="56">
        <v>15.465038378324207</v>
      </c>
      <c r="V34" s="57">
        <v>4.7488926456681737</v>
      </c>
      <c r="W34" s="55">
        <v>-5.2158538616202916</v>
      </c>
      <c r="X34" s="23">
        <v>3.2127999443547002</v>
      </c>
      <c r="Y34" s="56">
        <v>6.9164763777468874</v>
      </c>
      <c r="Z34" s="57">
        <v>2.8760434608372165</v>
      </c>
      <c r="AA34" s="56">
        <v>6.1936953644010524</v>
      </c>
      <c r="AB34" s="27">
        <v>5.7034498579360475</v>
      </c>
    </row>
    <row r="35" spans="2:28" x14ac:dyDescent="0.2">
      <c r="B35" s="21" t="s">
        <v>30</v>
      </c>
      <c r="C35" s="55">
        <v>-18.081264710005208</v>
      </c>
      <c r="D35" s="23">
        <v>2.8929275744795717</v>
      </c>
      <c r="E35" s="56">
        <v>-2.7979566050661346</v>
      </c>
      <c r="F35" s="57">
        <v>3.0513710424212337</v>
      </c>
      <c r="G35" s="55">
        <v>-6.733980770116391</v>
      </c>
      <c r="H35" s="23">
        <v>3.82310221000728</v>
      </c>
      <c r="I35" s="56">
        <v>12.249565346324713</v>
      </c>
      <c r="J35" s="57">
        <v>3.2328627152752061</v>
      </c>
      <c r="K35" s="55">
        <v>-2.3201239051239808</v>
      </c>
      <c r="L35" s="23">
        <v>3.9987693046521349</v>
      </c>
      <c r="M35" s="56">
        <v>12.832810997648366</v>
      </c>
      <c r="N35" s="57">
        <v>2.8197537144519096</v>
      </c>
      <c r="O35" s="55">
        <v>-6.5361007982285866</v>
      </c>
      <c r="P35" s="23">
        <v>2.0353857755552474</v>
      </c>
      <c r="Q35" s="56">
        <v>5.1011689987577871</v>
      </c>
      <c r="R35" s="57">
        <v>2.2540359783132851</v>
      </c>
      <c r="S35" s="55">
        <v>10.296044461434272</v>
      </c>
      <c r="T35" s="23">
        <v>4.5762085318452446</v>
      </c>
      <c r="U35" s="56">
        <v>20.747588352669442</v>
      </c>
      <c r="V35" s="57">
        <v>2.848933157093775</v>
      </c>
      <c r="W35" s="55">
        <v>8.8295488734487293</v>
      </c>
      <c r="X35" s="23">
        <v>3.6099336808334361</v>
      </c>
      <c r="Y35" s="56">
        <v>15.315206021878931</v>
      </c>
      <c r="Z35" s="57">
        <v>3.320002003095333</v>
      </c>
      <c r="AA35" s="56">
        <v>-18.200018242313433</v>
      </c>
      <c r="AB35" s="27">
        <v>8.3726616175159592</v>
      </c>
    </row>
    <row r="36" spans="2:28" x14ac:dyDescent="0.2">
      <c r="B36" s="21" t="s">
        <v>31</v>
      </c>
      <c r="C36" s="55" t="s">
        <v>17</v>
      </c>
      <c r="D36" s="23" t="s">
        <v>17</v>
      </c>
      <c r="E36" s="56" t="s">
        <v>17</v>
      </c>
      <c r="F36" s="57" t="s">
        <v>17</v>
      </c>
      <c r="G36" s="55" t="s">
        <v>17</v>
      </c>
      <c r="H36" s="23" t="s">
        <v>17</v>
      </c>
      <c r="I36" s="56" t="s">
        <v>17</v>
      </c>
      <c r="J36" s="57" t="s">
        <v>17</v>
      </c>
      <c r="K36" s="55" t="s">
        <v>17</v>
      </c>
      <c r="L36" s="23" t="s">
        <v>17</v>
      </c>
      <c r="M36" s="56" t="s">
        <v>17</v>
      </c>
      <c r="N36" s="57" t="s">
        <v>17</v>
      </c>
      <c r="O36" s="55" t="s">
        <v>17</v>
      </c>
      <c r="P36" s="23" t="s">
        <v>17</v>
      </c>
      <c r="Q36" s="56" t="s">
        <v>17</v>
      </c>
      <c r="R36" s="57" t="s">
        <v>17</v>
      </c>
      <c r="S36" s="55" t="s">
        <v>17</v>
      </c>
      <c r="T36" s="23" t="s">
        <v>17</v>
      </c>
      <c r="U36" s="56" t="s">
        <v>17</v>
      </c>
      <c r="V36" s="57" t="s">
        <v>17</v>
      </c>
      <c r="W36" s="55" t="s">
        <v>17</v>
      </c>
      <c r="X36" s="23" t="s">
        <v>17</v>
      </c>
      <c r="Y36" s="56" t="s">
        <v>17</v>
      </c>
      <c r="Z36" s="57" t="s">
        <v>17</v>
      </c>
      <c r="AA36" s="56">
        <v>9.9189262949947672</v>
      </c>
      <c r="AB36" s="27">
        <v>8.2006907824047897</v>
      </c>
    </row>
    <row r="37" spans="2:28" x14ac:dyDescent="0.2">
      <c r="B37" s="21" t="s">
        <v>32</v>
      </c>
      <c r="C37" s="55">
        <v>-2.8396710545577895</v>
      </c>
      <c r="D37" s="23">
        <v>3.4900518345543974</v>
      </c>
      <c r="E37" s="56">
        <v>5.1226568908191012</v>
      </c>
      <c r="F37" s="57">
        <v>4.1147380737040242</v>
      </c>
      <c r="G37" s="55">
        <v>-2.3188372700421263</v>
      </c>
      <c r="H37" s="23">
        <v>3.1171417493764615</v>
      </c>
      <c r="I37" s="56">
        <v>12.458350323929333</v>
      </c>
      <c r="J37" s="57">
        <v>3.5948422643177285</v>
      </c>
      <c r="K37" s="55">
        <v>8.4976308951311008</v>
      </c>
      <c r="L37" s="23">
        <v>3.629724137288632</v>
      </c>
      <c r="M37" s="56">
        <v>20.424528869625394</v>
      </c>
      <c r="N37" s="57">
        <v>3.8490721162200141</v>
      </c>
      <c r="O37" s="55">
        <v>-2.828023725410433</v>
      </c>
      <c r="P37" s="23">
        <v>2.9733237739676732</v>
      </c>
      <c r="Q37" s="56">
        <v>10.080666940849156</v>
      </c>
      <c r="R37" s="57">
        <v>3.0420801363142291</v>
      </c>
      <c r="S37" s="55">
        <v>12.88468749189404</v>
      </c>
      <c r="T37" s="23">
        <v>4.4925076138748556</v>
      </c>
      <c r="U37" s="56">
        <v>21.506013026592512</v>
      </c>
      <c r="V37" s="57">
        <v>3.3941565740848381</v>
      </c>
      <c r="W37" s="55">
        <v>7.1723713740827071</v>
      </c>
      <c r="X37" s="23">
        <v>4.413821937211913</v>
      </c>
      <c r="Y37" s="56">
        <v>18.808127946039498</v>
      </c>
      <c r="Z37" s="57">
        <v>3.2518084875655928</v>
      </c>
      <c r="AA37" s="56">
        <v>10.510138640303236</v>
      </c>
      <c r="AB37" s="27">
        <v>6.9371099709585149</v>
      </c>
    </row>
    <row r="38" spans="2:28" x14ac:dyDescent="0.2">
      <c r="B38" s="21" t="s">
        <v>33</v>
      </c>
      <c r="C38" s="55">
        <v>8.3071472111962823</v>
      </c>
      <c r="D38" s="23">
        <v>3.2607873266304113</v>
      </c>
      <c r="E38" s="56">
        <v>2.1379414668653909</v>
      </c>
      <c r="F38" s="57">
        <v>2.3067391427224413</v>
      </c>
      <c r="G38" s="55">
        <v>11.856348359357916</v>
      </c>
      <c r="H38" s="23">
        <v>3.2552578530288661</v>
      </c>
      <c r="I38" s="56">
        <v>3.3342501064640739</v>
      </c>
      <c r="J38" s="57">
        <v>2.6018339480578492</v>
      </c>
      <c r="K38" s="55">
        <v>7.63182333257339</v>
      </c>
      <c r="L38" s="23">
        <v>3.2458519273833151</v>
      </c>
      <c r="M38" s="56">
        <v>4.4297264132280105</v>
      </c>
      <c r="N38" s="57">
        <v>2.1100118435108159</v>
      </c>
      <c r="O38" s="55">
        <v>-9.2691562942438619</v>
      </c>
      <c r="P38" s="23">
        <v>2.6907209773179201</v>
      </c>
      <c r="Q38" s="56">
        <v>1.2711905439873985</v>
      </c>
      <c r="R38" s="57">
        <v>1.8154323933451701</v>
      </c>
      <c r="S38" s="55">
        <v>11.946213852366402</v>
      </c>
      <c r="T38" s="23">
        <v>3.5031039925274579</v>
      </c>
      <c r="U38" s="56">
        <v>10.964287811620023</v>
      </c>
      <c r="V38" s="57">
        <v>2.6097364258677884</v>
      </c>
      <c r="W38" s="55">
        <v>6.3514027017984223</v>
      </c>
      <c r="X38" s="23">
        <v>4.4104675784117342</v>
      </c>
      <c r="Y38" s="56">
        <v>11.360169933883457</v>
      </c>
      <c r="Z38" s="57">
        <v>2.9950669761806732</v>
      </c>
      <c r="AA38" s="56">
        <v>19.243143320450063</v>
      </c>
      <c r="AB38" s="27">
        <v>4.972590384437245</v>
      </c>
    </row>
    <row r="39" spans="2:28" x14ac:dyDescent="0.2">
      <c r="B39" s="21" t="s">
        <v>34</v>
      </c>
      <c r="C39" s="55">
        <v>-2.427779357741279</v>
      </c>
      <c r="D39" s="23">
        <v>2.9955517205803264</v>
      </c>
      <c r="E39" s="56">
        <v>3.6479389019597126</v>
      </c>
      <c r="F39" s="57">
        <v>3.5863792038991225</v>
      </c>
      <c r="G39" s="55">
        <v>13.392058898248013</v>
      </c>
      <c r="H39" s="23">
        <v>2.9900111216415226</v>
      </c>
      <c r="I39" s="56">
        <v>20.338712632985377</v>
      </c>
      <c r="J39" s="57">
        <v>2.4543686937383731</v>
      </c>
      <c r="K39" s="55">
        <v>13.921657288851009</v>
      </c>
      <c r="L39" s="23">
        <v>3.027648148065563</v>
      </c>
      <c r="M39" s="56">
        <v>18.24082893623363</v>
      </c>
      <c r="N39" s="57">
        <v>2.7058038685716523</v>
      </c>
      <c r="O39" s="55">
        <v>6.8383045107110005</v>
      </c>
      <c r="P39" s="23">
        <v>2.4157155299720663</v>
      </c>
      <c r="Q39" s="56">
        <v>5.7550763172529971</v>
      </c>
      <c r="R39" s="57">
        <v>2.0642570800731552</v>
      </c>
      <c r="S39" s="55">
        <v>23.940197378152384</v>
      </c>
      <c r="T39" s="23">
        <v>2.5944146116248779</v>
      </c>
      <c r="U39" s="56">
        <v>18.10678184698266</v>
      </c>
      <c r="V39" s="57">
        <v>1.8279913774943073</v>
      </c>
      <c r="W39" s="55">
        <v>23.31732528384309</v>
      </c>
      <c r="X39" s="23">
        <v>2.6119674142476699</v>
      </c>
      <c r="Y39" s="56">
        <v>14.874338575387668</v>
      </c>
      <c r="Z39" s="57">
        <v>1.3432151348061763</v>
      </c>
      <c r="AA39" s="56">
        <v>0.53685672059027401</v>
      </c>
      <c r="AB39" s="27">
        <v>5.3077131300959799</v>
      </c>
    </row>
    <row r="40" spans="2:28" x14ac:dyDescent="0.2">
      <c r="B40" s="21" t="s">
        <v>35</v>
      </c>
      <c r="C40" s="55">
        <v>-1.0816331218795059</v>
      </c>
      <c r="D40" s="23">
        <v>4.3666377523998028</v>
      </c>
      <c r="E40" s="56">
        <v>7.1703037113285948</v>
      </c>
      <c r="F40" s="57">
        <v>3.8987538130497494</v>
      </c>
      <c r="G40" s="55">
        <v>10.791659822764124</v>
      </c>
      <c r="H40" s="23">
        <v>3.6195988168174744</v>
      </c>
      <c r="I40" s="56">
        <v>7.9496798922104439</v>
      </c>
      <c r="J40" s="57">
        <v>2.8217870994058774</v>
      </c>
      <c r="K40" s="55">
        <v>17.961479550615639</v>
      </c>
      <c r="L40" s="23">
        <v>5.171661945191051</v>
      </c>
      <c r="M40" s="56">
        <v>18.812525165065725</v>
      </c>
      <c r="N40" s="57">
        <v>3.5398045141161245</v>
      </c>
      <c r="O40" s="55">
        <v>-1.1588769758099311</v>
      </c>
      <c r="P40" s="23">
        <v>3.256771756591355</v>
      </c>
      <c r="Q40" s="56">
        <v>2.0449033329054407</v>
      </c>
      <c r="R40" s="57">
        <v>2.246902352828692</v>
      </c>
      <c r="S40" s="55">
        <v>14.353748614340883</v>
      </c>
      <c r="T40" s="23">
        <v>3.5749745655808942</v>
      </c>
      <c r="U40" s="56">
        <v>6.7178914385515265</v>
      </c>
      <c r="V40" s="57">
        <v>2.1458208707228668</v>
      </c>
      <c r="W40" s="55">
        <v>20.744590221921104</v>
      </c>
      <c r="X40" s="23">
        <v>5.0038385656231759</v>
      </c>
      <c r="Y40" s="56">
        <v>8.5818015908372551</v>
      </c>
      <c r="Z40" s="57">
        <v>4.1899053639675286</v>
      </c>
      <c r="AA40" s="56">
        <v>12.991885792700595</v>
      </c>
      <c r="AB40" s="27">
        <v>3.3531936904051602</v>
      </c>
    </row>
    <row r="41" spans="2:28" x14ac:dyDescent="0.2">
      <c r="B41" s="21" t="s">
        <v>74</v>
      </c>
      <c r="C41" s="55" t="s">
        <v>17</v>
      </c>
      <c r="D41" s="23" t="s">
        <v>17</v>
      </c>
      <c r="E41" s="56" t="s">
        <v>17</v>
      </c>
      <c r="F41" s="57" t="s">
        <v>17</v>
      </c>
      <c r="G41" s="55" t="s">
        <v>17</v>
      </c>
      <c r="H41" s="23" t="s">
        <v>17</v>
      </c>
      <c r="I41" s="56" t="s">
        <v>17</v>
      </c>
      <c r="J41" s="57" t="s">
        <v>17</v>
      </c>
      <c r="K41" s="55" t="s">
        <v>17</v>
      </c>
      <c r="L41" s="23" t="s">
        <v>17</v>
      </c>
      <c r="M41" s="56" t="s">
        <v>17</v>
      </c>
      <c r="N41" s="57" t="s">
        <v>17</v>
      </c>
      <c r="O41" s="55" t="s">
        <v>17</v>
      </c>
      <c r="P41" s="23" t="s">
        <v>17</v>
      </c>
      <c r="Q41" s="56" t="s">
        <v>17</v>
      </c>
      <c r="R41" s="57" t="s">
        <v>17</v>
      </c>
      <c r="S41" s="55" t="s">
        <v>17</v>
      </c>
      <c r="T41" s="23" t="s">
        <v>17</v>
      </c>
      <c r="U41" s="56" t="s">
        <v>17</v>
      </c>
      <c r="V41" s="57" t="s">
        <v>17</v>
      </c>
      <c r="W41" s="55" t="s">
        <v>17</v>
      </c>
      <c r="X41" s="23" t="s">
        <v>17</v>
      </c>
      <c r="Y41" s="56" t="s">
        <v>17</v>
      </c>
      <c r="Z41" s="57" t="s">
        <v>17</v>
      </c>
      <c r="AA41" s="56" t="s">
        <v>17</v>
      </c>
      <c r="AB41" s="27" t="s">
        <v>17</v>
      </c>
    </row>
    <row r="42" spans="2:28" s="29" customFormat="1" x14ac:dyDescent="0.2">
      <c r="B42" s="21" t="s">
        <v>36</v>
      </c>
      <c r="C42" s="55">
        <v>1.2172646998005141</v>
      </c>
      <c r="D42" s="23">
        <v>4.0719992864903318</v>
      </c>
      <c r="E42" s="56">
        <v>4.5661811129110834</v>
      </c>
      <c r="F42" s="57">
        <v>1.9172671617388382</v>
      </c>
      <c r="G42" s="55">
        <v>21.042628731319677</v>
      </c>
      <c r="H42" s="23">
        <v>4.5094664689828186</v>
      </c>
      <c r="I42" s="56">
        <v>24.13473585813307</v>
      </c>
      <c r="J42" s="57">
        <v>2.2143597091790106</v>
      </c>
      <c r="K42" s="55">
        <v>22.139484477210271</v>
      </c>
      <c r="L42" s="23">
        <v>5.4165216194735253</v>
      </c>
      <c r="M42" s="56">
        <v>13.911979044683831</v>
      </c>
      <c r="N42" s="57">
        <v>2.3636641633871709</v>
      </c>
      <c r="O42" s="55">
        <v>7.4065602921148557</v>
      </c>
      <c r="P42" s="23">
        <v>3.8455600576050646</v>
      </c>
      <c r="Q42" s="56">
        <v>12.393985870872539</v>
      </c>
      <c r="R42" s="57">
        <v>1.5202961560028414</v>
      </c>
      <c r="S42" s="55">
        <v>33.774370955145798</v>
      </c>
      <c r="T42" s="23">
        <v>3.5451429708127655</v>
      </c>
      <c r="U42" s="56">
        <v>20.623835770854448</v>
      </c>
      <c r="V42" s="57">
        <v>1.8202418099297395</v>
      </c>
      <c r="W42" s="55">
        <v>26.061302487307263</v>
      </c>
      <c r="X42" s="23">
        <v>4.0969771176024441</v>
      </c>
      <c r="Y42" s="56">
        <v>19.669226146805958</v>
      </c>
      <c r="Z42" s="57">
        <v>1.7892990321429574</v>
      </c>
      <c r="AA42" s="56">
        <v>8.3137650216572858</v>
      </c>
      <c r="AB42" s="27">
        <v>4.1874568343998844</v>
      </c>
    </row>
    <row r="43" spans="2:28" x14ac:dyDescent="0.2">
      <c r="B43" s="21" t="s">
        <v>37</v>
      </c>
      <c r="C43" s="55">
        <v>-1.3534131970631573</v>
      </c>
      <c r="D43" s="23">
        <v>3.8755836880555528</v>
      </c>
      <c r="E43" s="56">
        <v>-0.93303600163152223</v>
      </c>
      <c r="F43" s="57">
        <v>2.8938933186516822</v>
      </c>
      <c r="G43" s="55">
        <v>14.578194527019935</v>
      </c>
      <c r="H43" s="23">
        <v>4.3750458780426662</v>
      </c>
      <c r="I43" s="56">
        <v>9.9823212702584403</v>
      </c>
      <c r="J43" s="57">
        <v>2.917860105830465</v>
      </c>
      <c r="K43" s="55">
        <v>11.336106814077047</v>
      </c>
      <c r="L43" s="23">
        <v>4.8443877728789158</v>
      </c>
      <c r="M43" s="56">
        <v>2.7601182171539929</v>
      </c>
      <c r="N43" s="57">
        <v>4.1344033197356627</v>
      </c>
      <c r="O43" s="55">
        <v>2.3250729348022041</v>
      </c>
      <c r="P43" s="23">
        <v>3.007336618811955</v>
      </c>
      <c r="Q43" s="56">
        <v>6.2165655186813318</v>
      </c>
      <c r="R43" s="57">
        <v>2.3635273763316764</v>
      </c>
      <c r="S43" s="55">
        <v>35.958833894182938</v>
      </c>
      <c r="T43" s="23">
        <v>5.6582644391061887</v>
      </c>
      <c r="U43" s="56">
        <v>20.131116298545336</v>
      </c>
      <c r="V43" s="57">
        <v>4.0909268983969485</v>
      </c>
      <c r="W43" s="55">
        <v>14.964175977071978</v>
      </c>
      <c r="X43" s="23">
        <v>4.9984942734914286</v>
      </c>
      <c r="Y43" s="56">
        <v>12.811043168231151</v>
      </c>
      <c r="Z43" s="57">
        <v>3.1494018769392964</v>
      </c>
      <c r="AA43" s="56">
        <v>14.047622681208386</v>
      </c>
      <c r="AB43" s="27">
        <v>5.4602379017088722</v>
      </c>
    </row>
    <row r="44" spans="2:28" x14ac:dyDescent="0.2">
      <c r="B44" s="21" t="s">
        <v>38</v>
      </c>
      <c r="C44" s="55">
        <v>-8.8195009079792577</v>
      </c>
      <c r="D44" s="23">
        <v>3.9682116533681691</v>
      </c>
      <c r="E44" s="56">
        <v>-1.8143576210251058</v>
      </c>
      <c r="F44" s="57">
        <v>2.7201546170492996</v>
      </c>
      <c r="G44" s="55">
        <v>24.409057905102831</v>
      </c>
      <c r="H44" s="23">
        <v>5.9197647114447181</v>
      </c>
      <c r="I44" s="56">
        <v>-8.7632234084187438E-2</v>
      </c>
      <c r="J44" s="57">
        <v>4.0174760291592273</v>
      </c>
      <c r="K44" s="55">
        <v>8.5407764232210539</v>
      </c>
      <c r="L44" s="23">
        <v>4.4341702320744991</v>
      </c>
      <c r="M44" s="56">
        <v>-5.7485160683247933</v>
      </c>
      <c r="N44" s="57">
        <v>2.7074909622973871</v>
      </c>
      <c r="O44" s="55">
        <v>8.2887512989255789</v>
      </c>
      <c r="P44" s="23">
        <v>3.5608120025169248</v>
      </c>
      <c r="Q44" s="56">
        <v>5.3492507005350038</v>
      </c>
      <c r="R44" s="57">
        <v>1.9369305391869434</v>
      </c>
      <c r="S44" s="55">
        <v>28.17968730458918</v>
      </c>
      <c r="T44" s="23">
        <v>4.9523686057665719</v>
      </c>
      <c r="U44" s="56">
        <v>8.7526911323271346</v>
      </c>
      <c r="V44" s="57">
        <v>2.3408417936504566</v>
      </c>
      <c r="W44" s="55">
        <v>21.534843019629179</v>
      </c>
      <c r="X44" s="23">
        <v>5.5495557106324709</v>
      </c>
      <c r="Y44" s="56">
        <v>9.4893861756792539</v>
      </c>
      <c r="Z44" s="57">
        <v>2.0227457667974384</v>
      </c>
      <c r="AA44" s="56">
        <v>-8.7926183859958815</v>
      </c>
      <c r="AB44" s="27">
        <v>6.7744223611401937</v>
      </c>
    </row>
    <row r="45" spans="2:28" x14ac:dyDescent="0.2">
      <c r="B45" s="21" t="s">
        <v>39</v>
      </c>
      <c r="C45" s="55">
        <v>8.3564253094635568</v>
      </c>
      <c r="D45" s="23">
        <v>2.3643677998972525</v>
      </c>
      <c r="E45" s="56">
        <v>3.935586736027874</v>
      </c>
      <c r="F45" s="57">
        <v>2.2146531435219852</v>
      </c>
      <c r="G45" s="55">
        <v>16.086745570376628</v>
      </c>
      <c r="H45" s="23">
        <v>2.4582735721528239</v>
      </c>
      <c r="I45" s="56">
        <v>2.2922841086491683</v>
      </c>
      <c r="J45" s="57">
        <v>2.3029166123276439</v>
      </c>
      <c r="K45" s="55">
        <v>13.376699599159911</v>
      </c>
      <c r="L45" s="23">
        <v>2.4613131504857475</v>
      </c>
      <c r="M45" s="56">
        <v>3.5792888765026336</v>
      </c>
      <c r="N45" s="57">
        <v>2.037489773529348</v>
      </c>
      <c r="O45" s="55">
        <v>-6.5451506648384976</v>
      </c>
      <c r="P45" s="23">
        <v>2.2701518221682817</v>
      </c>
      <c r="Q45" s="56">
        <v>0.20232586803852162</v>
      </c>
      <c r="R45" s="57">
        <v>2.2690997829222086</v>
      </c>
      <c r="S45" s="55">
        <v>13.122799477076452</v>
      </c>
      <c r="T45" s="23">
        <v>3.7191769365224094</v>
      </c>
      <c r="U45" s="56">
        <v>5.8542928152032161</v>
      </c>
      <c r="V45" s="57">
        <v>3.7149443728240121</v>
      </c>
      <c r="W45" s="55">
        <v>8.2237646017130128</v>
      </c>
      <c r="X45" s="23">
        <v>3.2866250886037451</v>
      </c>
      <c r="Y45" s="56">
        <v>6.6484684411826711</v>
      </c>
      <c r="Z45" s="57">
        <v>3.2967463069318419</v>
      </c>
      <c r="AA45" s="56">
        <v>-1.575291312325694</v>
      </c>
      <c r="AB45" s="27">
        <v>5.4850621350062188</v>
      </c>
    </row>
    <row r="46" spans="2:28" x14ac:dyDescent="0.2">
      <c r="B46" s="21" t="s">
        <v>40</v>
      </c>
      <c r="C46" s="55">
        <v>-4.8110568553241659</v>
      </c>
      <c r="D46" s="23">
        <v>3.1737125693835542</v>
      </c>
      <c r="E46" s="56">
        <v>2.2070998559214408</v>
      </c>
      <c r="F46" s="57">
        <v>3.0768555152297887</v>
      </c>
      <c r="G46" s="55">
        <v>1.241731303442879</v>
      </c>
      <c r="H46" s="23">
        <v>2.7920974653655528</v>
      </c>
      <c r="I46" s="56">
        <v>-2.683741264460719</v>
      </c>
      <c r="J46" s="57">
        <v>2.8228833349819515</v>
      </c>
      <c r="K46" s="55">
        <v>3.6686205657123216</v>
      </c>
      <c r="L46" s="23">
        <v>2.9548128006570598</v>
      </c>
      <c r="M46" s="56">
        <v>3.5814341397796556</v>
      </c>
      <c r="N46" s="57">
        <v>2.2908813380399131</v>
      </c>
      <c r="O46" s="55">
        <v>-2.0382537606551736</v>
      </c>
      <c r="P46" s="23">
        <v>1.9525397673422564</v>
      </c>
      <c r="Q46" s="56">
        <v>-0.95690331738551815</v>
      </c>
      <c r="R46" s="57">
        <v>2.0102137272164073</v>
      </c>
      <c r="S46" s="55">
        <v>4.4037920162327824</v>
      </c>
      <c r="T46" s="23">
        <v>2.6096850384826866</v>
      </c>
      <c r="U46" s="56">
        <v>5.4762442997987373</v>
      </c>
      <c r="V46" s="57">
        <v>2.1499525310717216</v>
      </c>
      <c r="W46" s="55">
        <v>3.5935337724697058</v>
      </c>
      <c r="X46" s="23">
        <v>3.1102667045724943</v>
      </c>
      <c r="Y46" s="56">
        <v>5.736305362246501</v>
      </c>
      <c r="Z46" s="57">
        <v>1.8958740754310961</v>
      </c>
      <c r="AA46" s="56">
        <v>11.401452992920898</v>
      </c>
      <c r="AB46" s="27">
        <v>6.7491297807041271</v>
      </c>
    </row>
    <row r="47" spans="2:28" x14ac:dyDescent="0.2">
      <c r="B47" s="21" t="s">
        <v>41</v>
      </c>
      <c r="C47" s="55">
        <v>1.532085665942243</v>
      </c>
      <c r="D47" s="23">
        <v>3.2536020334891065</v>
      </c>
      <c r="E47" s="56">
        <v>2.4577464657982189</v>
      </c>
      <c r="F47" s="57">
        <v>1.7242675651295962</v>
      </c>
      <c r="G47" s="55">
        <v>11.059657776418311</v>
      </c>
      <c r="H47" s="23">
        <v>3.5512112620357792</v>
      </c>
      <c r="I47" s="56">
        <v>4.925095494326408</v>
      </c>
      <c r="J47" s="57">
        <v>1.9640888058292121</v>
      </c>
      <c r="K47" s="55">
        <v>16.986713550662568</v>
      </c>
      <c r="L47" s="23">
        <v>2.9032478084851467</v>
      </c>
      <c r="M47" s="56">
        <v>7.6315917872992847</v>
      </c>
      <c r="N47" s="57">
        <v>2.0838072381133839</v>
      </c>
      <c r="O47" s="55">
        <v>-3.6490385282894366</v>
      </c>
      <c r="P47" s="23">
        <v>2.8747792815729456</v>
      </c>
      <c r="Q47" s="56">
        <v>-1.1769416760019458</v>
      </c>
      <c r="R47" s="57">
        <v>1.6072777339732167</v>
      </c>
      <c r="S47" s="55">
        <v>16.512135967635277</v>
      </c>
      <c r="T47" s="23">
        <v>4.6678190098014074</v>
      </c>
      <c r="U47" s="56">
        <v>7.3261391401721285</v>
      </c>
      <c r="V47" s="57">
        <v>2.1393154056141128</v>
      </c>
      <c r="W47" s="55">
        <v>8.7430928822462821</v>
      </c>
      <c r="X47" s="23">
        <v>3.3507957092041427</v>
      </c>
      <c r="Y47" s="56">
        <v>3.1228728101509624</v>
      </c>
      <c r="Z47" s="57">
        <v>2.2150310088685883</v>
      </c>
      <c r="AA47" s="56">
        <v>0.17314842015345899</v>
      </c>
      <c r="AB47" s="27">
        <v>3.6472299942348241</v>
      </c>
    </row>
    <row r="48" spans="2:28" x14ac:dyDescent="0.2">
      <c r="B48" s="21" t="s">
        <v>42</v>
      </c>
      <c r="C48" s="55">
        <v>-7.6974007347882285</v>
      </c>
      <c r="D48" s="23">
        <v>3.8814705969095966</v>
      </c>
      <c r="E48" s="56">
        <v>19.319111300876234</v>
      </c>
      <c r="F48" s="57">
        <v>2.9667124887731871</v>
      </c>
      <c r="G48" s="55">
        <v>12.674862665286915</v>
      </c>
      <c r="H48" s="23">
        <v>3.8340981754313428</v>
      </c>
      <c r="I48" s="56">
        <v>7.433000563061456</v>
      </c>
      <c r="J48" s="57">
        <v>1.867997516467075</v>
      </c>
      <c r="K48" s="55">
        <v>4.5446449885698783</v>
      </c>
      <c r="L48" s="23">
        <v>4.3996811400282736</v>
      </c>
      <c r="M48" s="56">
        <v>19.431041741995323</v>
      </c>
      <c r="N48" s="57">
        <v>2.7321496767082269</v>
      </c>
      <c r="O48" s="55">
        <v>9.9449623579273947</v>
      </c>
      <c r="P48" s="23">
        <v>3.6336884465349253</v>
      </c>
      <c r="Q48" s="56">
        <v>19.045497841626482</v>
      </c>
      <c r="R48" s="57">
        <v>1.2242978794496504</v>
      </c>
      <c r="S48" s="55">
        <v>29.74684098335668</v>
      </c>
      <c r="T48" s="23">
        <v>3.9410726385019119</v>
      </c>
      <c r="U48" s="56">
        <v>28.456186864826449</v>
      </c>
      <c r="V48" s="57">
        <v>1.3397135744595523</v>
      </c>
      <c r="W48" s="55">
        <v>28.442702645316935</v>
      </c>
      <c r="X48" s="23">
        <v>5.6872730544441259</v>
      </c>
      <c r="Y48" s="56">
        <v>36.248028793752241</v>
      </c>
      <c r="Z48" s="57">
        <v>1.7713420526199288</v>
      </c>
      <c r="AA48" s="56">
        <v>27.02393375375615</v>
      </c>
      <c r="AB48" s="27">
        <v>3.1513637821860776</v>
      </c>
    </row>
    <row r="49" spans="2:28" x14ac:dyDescent="0.2">
      <c r="B49" s="21" t="s">
        <v>43</v>
      </c>
      <c r="C49" s="55">
        <v>1.3013742602221152</v>
      </c>
      <c r="D49" s="23">
        <v>3.3264275728562471</v>
      </c>
      <c r="E49" s="56">
        <v>2.5057281557653783</v>
      </c>
      <c r="F49" s="57">
        <v>2.7358415750450567</v>
      </c>
      <c r="G49" s="55">
        <v>17.545764369622958</v>
      </c>
      <c r="H49" s="23">
        <v>3.7936071398510767</v>
      </c>
      <c r="I49" s="56">
        <v>3.0361180866409576</v>
      </c>
      <c r="J49" s="57">
        <v>2.5986774484949526</v>
      </c>
      <c r="K49" s="55">
        <v>21.719554733165893</v>
      </c>
      <c r="L49" s="23">
        <v>3.6841011091892133</v>
      </c>
      <c r="M49" s="56">
        <v>6.729366603466115</v>
      </c>
      <c r="N49" s="57">
        <v>3.8022754063335107</v>
      </c>
      <c r="O49" s="55">
        <v>1.6265579109247201</v>
      </c>
      <c r="P49" s="23">
        <v>2.8998081227855632</v>
      </c>
      <c r="Q49" s="56">
        <v>1.6418627709041977</v>
      </c>
      <c r="R49" s="57">
        <v>1.8029551573252678</v>
      </c>
      <c r="S49" s="55">
        <v>29.532154870099713</v>
      </c>
      <c r="T49" s="23">
        <v>5.6000079744511631</v>
      </c>
      <c r="U49" s="56">
        <v>8.816081426607326</v>
      </c>
      <c r="V49" s="57">
        <v>3.7246555711768679</v>
      </c>
      <c r="W49" s="55">
        <v>26.031355058728682</v>
      </c>
      <c r="X49" s="23">
        <v>4.4807431928795198</v>
      </c>
      <c r="Y49" s="56">
        <v>6.0132873813501657</v>
      </c>
      <c r="Z49" s="57">
        <v>3.08565203156888</v>
      </c>
      <c r="AA49" s="56">
        <v>-2.6275452878347201</v>
      </c>
      <c r="AB49" s="27">
        <v>5.0722858747448099</v>
      </c>
    </row>
    <row r="50" spans="2:28" x14ac:dyDescent="0.2">
      <c r="B50" s="21" t="s">
        <v>75</v>
      </c>
      <c r="C50" s="55" t="s">
        <v>17</v>
      </c>
      <c r="D50" s="23" t="s">
        <v>17</v>
      </c>
      <c r="E50" s="56" t="s">
        <v>17</v>
      </c>
      <c r="F50" s="57" t="s">
        <v>17</v>
      </c>
      <c r="G50" s="55" t="s">
        <v>17</v>
      </c>
      <c r="H50" s="23" t="s">
        <v>17</v>
      </c>
      <c r="I50" s="56" t="s">
        <v>17</v>
      </c>
      <c r="J50" s="57" t="s">
        <v>17</v>
      </c>
      <c r="K50" s="55" t="s">
        <v>17</v>
      </c>
      <c r="L50" s="23" t="s">
        <v>17</v>
      </c>
      <c r="M50" s="56" t="s">
        <v>17</v>
      </c>
      <c r="N50" s="57" t="s">
        <v>17</v>
      </c>
      <c r="O50" s="55" t="s">
        <v>17</v>
      </c>
      <c r="P50" s="23" t="s">
        <v>17</v>
      </c>
      <c r="Q50" s="56" t="s">
        <v>17</v>
      </c>
      <c r="R50" s="57" t="s">
        <v>17</v>
      </c>
      <c r="S50" s="55" t="s">
        <v>17</v>
      </c>
      <c r="T50" s="23" t="s">
        <v>17</v>
      </c>
      <c r="U50" s="56" t="s">
        <v>17</v>
      </c>
      <c r="V50" s="57" t="s">
        <v>17</v>
      </c>
      <c r="W50" s="55" t="s">
        <v>17</v>
      </c>
      <c r="X50" s="23" t="s">
        <v>17</v>
      </c>
      <c r="Y50" s="56" t="s">
        <v>17</v>
      </c>
      <c r="Z50" s="57" t="s">
        <v>17</v>
      </c>
      <c r="AA50" s="56" t="s">
        <v>17</v>
      </c>
      <c r="AB50" s="27" t="s">
        <v>17</v>
      </c>
    </row>
    <row r="51" spans="2:28" x14ac:dyDescent="0.2">
      <c r="B51" s="21" t="s">
        <v>44</v>
      </c>
      <c r="C51" s="55">
        <v>-13.831861749003588</v>
      </c>
      <c r="D51" s="23">
        <v>4.6425403156772997</v>
      </c>
      <c r="E51" s="56">
        <v>7.8829627706069081</v>
      </c>
      <c r="F51" s="57">
        <v>2.4340175716198194</v>
      </c>
      <c r="G51" s="55">
        <v>17.438615322519279</v>
      </c>
      <c r="H51" s="23">
        <v>4.1390010364621599</v>
      </c>
      <c r="I51" s="56">
        <v>12.088754045769164</v>
      </c>
      <c r="J51" s="57">
        <v>2.2096329890968502</v>
      </c>
      <c r="K51" s="55">
        <v>3.154764096350462</v>
      </c>
      <c r="L51" s="23">
        <v>3.8966368838646099</v>
      </c>
      <c r="M51" s="56">
        <v>10.005849892301583</v>
      </c>
      <c r="N51" s="57">
        <v>2.6183327071076357</v>
      </c>
      <c r="O51" s="55">
        <v>-5.6138801537205989</v>
      </c>
      <c r="P51" s="23">
        <v>3.0503294142796089</v>
      </c>
      <c r="Q51" s="56">
        <v>5.1919898948697032</v>
      </c>
      <c r="R51" s="57">
        <v>1.9708331791078679</v>
      </c>
      <c r="S51" s="55">
        <v>24.041507513152983</v>
      </c>
      <c r="T51" s="23">
        <v>5.0463390528087144</v>
      </c>
      <c r="U51" s="56">
        <v>12.647174850472069</v>
      </c>
      <c r="V51" s="57">
        <v>3.1082640785805546</v>
      </c>
      <c r="W51" s="55">
        <v>10.585817762186558</v>
      </c>
      <c r="X51" s="23">
        <v>4.6396601462689775</v>
      </c>
      <c r="Y51" s="56">
        <v>1.8443375067676304</v>
      </c>
      <c r="Z51" s="57">
        <v>2.9879164302383354</v>
      </c>
      <c r="AA51" s="56">
        <v>-4.8759352196973103</v>
      </c>
      <c r="AB51" s="27">
        <v>5.9936147246920912</v>
      </c>
    </row>
    <row r="52" spans="2:28" x14ac:dyDescent="0.2">
      <c r="B52" s="21" t="s">
        <v>76</v>
      </c>
      <c r="C52" s="55" t="s">
        <v>17</v>
      </c>
      <c r="D52" s="23" t="s">
        <v>17</v>
      </c>
      <c r="E52" s="56" t="s">
        <v>17</v>
      </c>
      <c r="F52" s="57" t="s">
        <v>17</v>
      </c>
      <c r="G52" s="55" t="s">
        <v>17</v>
      </c>
      <c r="H52" s="23" t="s">
        <v>17</v>
      </c>
      <c r="I52" s="56" t="s">
        <v>17</v>
      </c>
      <c r="J52" s="57" t="s">
        <v>17</v>
      </c>
      <c r="K52" s="55" t="s">
        <v>17</v>
      </c>
      <c r="L52" s="23" t="s">
        <v>17</v>
      </c>
      <c r="M52" s="56" t="s">
        <v>17</v>
      </c>
      <c r="N52" s="57" t="s">
        <v>17</v>
      </c>
      <c r="O52" s="55" t="s">
        <v>17</v>
      </c>
      <c r="P52" s="23" t="s">
        <v>17</v>
      </c>
      <c r="Q52" s="56" t="s">
        <v>17</v>
      </c>
      <c r="R52" s="57" t="s">
        <v>17</v>
      </c>
      <c r="S52" s="55" t="s">
        <v>17</v>
      </c>
      <c r="T52" s="23" t="s">
        <v>17</v>
      </c>
      <c r="U52" s="56" t="s">
        <v>17</v>
      </c>
      <c r="V52" s="57" t="s">
        <v>17</v>
      </c>
      <c r="W52" s="55" t="s">
        <v>17</v>
      </c>
      <c r="X52" s="23" t="s">
        <v>17</v>
      </c>
      <c r="Y52" s="56" t="s">
        <v>17</v>
      </c>
      <c r="Z52" s="57" t="s">
        <v>17</v>
      </c>
      <c r="AA52" s="56" t="s">
        <v>17</v>
      </c>
      <c r="AB52" s="27" t="s">
        <v>17</v>
      </c>
    </row>
    <row r="53" spans="2:28" x14ac:dyDescent="0.2">
      <c r="B53" s="21" t="s">
        <v>45</v>
      </c>
      <c r="C53" s="55">
        <v>-7.8996828461137456</v>
      </c>
      <c r="D53" s="23">
        <v>4.5600903674467261</v>
      </c>
      <c r="E53" s="56">
        <v>9.2439532302426048</v>
      </c>
      <c r="F53" s="57">
        <v>4.2042664781316628</v>
      </c>
      <c r="G53" s="55">
        <v>15.786253655428345</v>
      </c>
      <c r="H53" s="23">
        <v>4.8515841539550655</v>
      </c>
      <c r="I53" s="56">
        <v>22.88572775609174</v>
      </c>
      <c r="J53" s="57">
        <v>5.5275545664067716</v>
      </c>
      <c r="K53" s="55">
        <v>17.696062304451939</v>
      </c>
      <c r="L53" s="23">
        <v>4.6682860856272335</v>
      </c>
      <c r="M53" s="56">
        <v>23.507633234400132</v>
      </c>
      <c r="N53" s="57">
        <v>6.5637451361567392</v>
      </c>
      <c r="O53" s="55">
        <v>-9.9678726918262281</v>
      </c>
      <c r="P53" s="23">
        <v>3.4916473149018543</v>
      </c>
      <c r="Q53" s="56">
        <v>2.8063190438626218</v>
      </c>
      <c r="R53" s="57">
        <v>4.5012855953388069</v>
      </c>
      <c r="S53" s="55">
        <v>8.1153321704784798</v>
      </c>
      <c r="T53" s="23">
        <v>6.7550080100654011</v>
      </c>
      <c r="U53" s="56">
        <v>27.458205067595102</v>
      </c>
      <c r="V53" s="57">
        <v>6.3297459211947285</v>
      </c>
      <c r="W53" s="55">
        <v>8.119639043301575</v>
      </c>
      <c r="X53" s="23">
        <v>6.7185462747276343</v>
      </c>
      <c r="Y53" s="56">
        <v>27.825166143278256</v>
      </c>
      <c r="Z53" s="57">
        <v>6.2821754651383346</v>
      </c>
      <c r="AA53" s="56" t="s">
        <v>77</v>
      </c>
      <c r="AB53" s="27" t="s">
        <v>77</v>
      </c>
    </row>
    <row r="54" spans="2:28" x14ac:dyDescent="0.2">
      <c r="B54" s="21" t="s">
        <v>46</v>
      </c>
      <c r="C54" s="55">
        <v>-11.649757213293839</v>
      </c>
      <c r="D54" s="23">
        <v>3.2458067003416087</v>
      </c>
      <c r="E54" s="56">
        <v>3.2226811427083044</v>
      </c>
      <c r="F54" s="57">
        <v>3.0384649291899484</v>
      </c>
      <c r="G54" s="55">
        <v>4.3236815415526708</v>
      </c>
      <c r="H54" s="23">
        <v>4.7125571124871417</v>
      </c>
      <c r="I54" s="56">
        <v>14.372996004756891</v>
      </c>
      <c r="J54" s="57">
        <v>3.6831339902827489</v>
      </c>
      <c r="K54" s="55">
        <v>2.0361229251043569</v>
      </c>
      <c r="L54" s="23">
        <v>4.7563458015932616</v>
      </c>
      <c r="M54" s="56">
        <v>12.911138954436776</v>
      </c>
      <c r="N54" s="57">
        <v>3.1279767349070111</v>
      </c>
      <c r="O54" s="55">
        <v>-13.998289617572111</v>
      </c>
      <c r="P54" s="23">
        <v>3.2813757530128114</v>
      </c>
      <c r="Q54" s="56">
        <v>0.29304920329624445</v>
      </c>
      <c r="R54" s="57">
        <v>2.4149223294166333</v>
      </c>
      <c r="S54" s="55">
        <v>4.4146040559969206</v>
      </c>
      <c r="T54" s="23">
        <v>7.6770065413905559</v>
      </c>
      <c r="U54" s="56">
        <v>17.091322047797117</v>
      </c>
      <c r="V54" s="57">
        <v>3.9673442253841977</v>
      </c>
      <c r="W54" s="55">
        <v>18.759196214249577</v>
      </c>
      <c r="X54" s="23">
        <v>7.0147653690169811</v>
      </c>
      <c r="Y54" s="56">
        <v>17.330528831202621</v>
      </c>
      <c r="Z54" s="57">
        <v>4.3708215751681792</v>
      </c>
      <c r="AA54" s="56">
        <v>12.712318140826214</v>
      </c>
      <c r="AB54" s="27">
        <v>15.350544387907188</v>
      </c>
    </row>
    <row r="55" spans="2:28" x14ac:dyDescent="0.2">
      <c r="B55" s="68" t="s">
        <v>47</v>
      </c>
      <c r="C55" s="55">
        <v>-6.0987236506213804</v>
      </c>
      <c r="D55" s="23">
        <v>3.9276873459568358</v>
      </c>
      <c r="E55" s="56">
        <v>0.52245396182521209</v>
      </c>
      <c r="F55" s="57">
        <v>4.4682617239416409</v>
      </c>
      <c r="G55" s="55">
        <v>20.706091549167819</v>
      </c>
      <c r="H55" s="23">
        <v>4.0536733908566074</v>
      </c>
      <c r="I55" s="56">
        <v>4.8740115565863142</v>
      </c>
      <c r="J55" s="57">
        <v>2.6628602039585845</v>
      </c>
      <c r="K55" s="55">
        <v>3.1383814905965535</v>
      </c>
      <c r="L55" s="23">
        <v>3.4669993511069848</v>
      </c>
      <c r="M55" s="56">
        <v>9.4101708846688474</v>
      </c>
      <c r="N55" s="57">
        <v>2.9114579442109569</v>
      </c>
      <c r="O55" s="55">
        <v>8.8197761886796879</v>
      </c>
      <c r="P55" s="23">
        <v>3.7064869422242546</v>
      </c>
      <c r="Q55" s="56">
        <v>4.8967014289812383</v>
      </c>
      <c r="R55" s="57">
        <v>1.4463936792129253</v>
      </c>
      <c r="S55" s="55">
        <v>33.954046871878433</v>
      </c>
      <c r="T55" s="23">
        <v>4.6450206170466144</v>
      </c>
      <c r="U55" s="56">
        <v>9.7150097249637035</v>
      </c>
      <c r="V55" s="57">
        <v>1.9451332904627028</v>
      </c>
      <c r="W55" s="55">
        <v>26.259974448183659</v>
      </c>
      <c r="X55" s="23">
        <v>4.2632470541113365</v>
      </c>
      <c r="Y55" s="56">
        <v>7.2587896145278847</v>
      </c>
      <c r="Z55" s="57">
        <v>1.8225626151863428</v>
      </c>
      <c r="AA55" s="56">
        <v>2.1964531946710961</v>
      </c>
      <c r="AB55" s="27">
        <v>5.1396728572330606</v>
      </c>
    </row>
    <row r="56" spans="2:28" x14ac:dyDescent="0.2">
      <c r="B56" s="21" t="s">
        <v>48</v>
      </c>
      <c r="C56" s="55">
        <v>-1.133264535526842</v>
      </c>
      <c r="D56" s="23">
        <v>3.0273594858662389</v>
      </c>
      <c r="E56" s="56">
        <v>-0.61706928753603274</v>
      </c>
      <c r="F56" s="57">
        <v>2.1948407679219883</v>
      </c>
      <c r="G56" s="55">
        <v>3.2315563043548869</v>
      </c>
      <c r="H56" s="23">
        <v>3.2948832090999867</v>
      </c>
      <c r="I56" s="56">
        <v>0.98665719169791077</v>
      </c>
      <c r="J56" s="57">
        <v>2.1261497758732184</v>
      </c>
      <c r="K56" s="55">
        <v>12.788104259347097</v>
      </c>
      <c r="L56" s="23">
        <v>3.5264932032074361</v>
      </c>
      <c r="M56" s="56">
        <v>4.2344081388692798</v>
      </c>
      <c r="N56" s="57">
        <v>2.3514156694773227</v>
      </c>
      <c r="O56" s="55">
        <v>-3.2842846991241061</v>
      </c>
      <c r="P56" s="23">
        <v>2.8255703033589019</v>
      </c>
      <c r="Q56" s="56">
        <v>5.1587871532049281</v>
      </c>
      <c r="R56" s="57">
        <v>1.7236120587262413</v>
      </c>
      <c r="S56" s="55">
        <v>14.59865635943479</v>
      </c>
      <c r="T56" s="23">
        <v>4.0920369382559576</v>
      </c>
      <c r="U56" s="56">
        <v>8.5861298432986821</v>
      </c>
      <c r="V56" s="57">
        <v>2.2625998559142722</v>
      </c>
      <c r="W56" s="55">
        <v>2.050008852400826</v>
      </c>
      <c r="X56" s="23">
        <v>4.2353198222482424</v>
      </c>
      <c r="Y56" s="56">
        <v>8.9805076429960735</v>
      </c>
      <c r="Z56" s="57">
        <v>2.2290641815898815</v>
      </c>
      <c r="AA56" s="56">
        <v>12.451810823097752</v>
      </c>
      <c r="AB56" s="27">
        <v>4.7713034179592739</v>
      </c>
    </row>
    <row r="57" spans="2:28" x14ac:dyDescent="0.2">
      <c r="B57" s="21" t="s">
        <v>49</v>
      </c>
      <c r="C57" s="55">
        <v>3.7109234139275484</v>
      </c>
      <c r="D57" s="23">
        <v>3.3608828758705784</v>
      </c>
      <c r="E57" s="56">
        <v>8.2613461258483589</v>
      </c>
      <c r="F57" s="57">
        <v>3.6109317515694639</v>
      </c>
      <c r="G57" s="55">
        <v>15.403218884502024</v>
      </c>
      <c r="H57" s="23">
        <v>3.6853104120084059</v>
      </c>
      <c r="I57" s="56">
        <v>13.288296226724119</v>
      </c>
      <c r="J57" s="57">
        <v>3.1587528660167692</v>
      </c>
      <c r="K57" s="55">
        <v>16.101859515075187</v>
      </c>
      <c r="L57" s="23">
        <v>3.9445720392071379</v>
      </c>
      <c r="M57" s="56">
        <v>13.205853202725146</v>
      </c>
      <c r="N57" s="57">
        <v>4.1671149070683038</v>
      </c>
      <c r="O57" s="55">
        <v>-8.1880251445495098</v>
      </c>
      <c r="P57" s="23">
        <v>3.2086049242601118</v>
      </c>
      <c r="Q57" s="56">
        <v>1.0170102542646287</v>
      </c>
      <c r="R57" s="57">
        <v>2.7810053968880233</v>
      </c>
      <c r="S57" s="55">
        <v>13.824800245022855</v>
      </c>
      <c r="T57" s="23">
        <v>5.6956805948952498</v>
      </c>
      <c r="U57" s="56">
        <v>17.355741218148395</v>
      </c>
      <c r="V57" s="57">
        <v>4.1046495123003437</v>
      </c>
      <c r="W57" s="55">
        <v>9.1606015968177754</v>
      </c>
      <c r="X57" s="23">
        <v>5.391384770303751</v>
      </c>
      <c r="Y57" s="56">
        <v>18.843897040988608</v>
      </c>
      <c r="Z57" s="57">
        <v>2.8433792829579958</v>
      </c>
      <c r="AA57" s="56">
        <v>4.2839403801257561</v>
      </c>
      <c r="AB57" s="27">
        <v>7.5936295152411262</v>
      </c>
    </row>
    <row r="58" spans="2:28" x14ac:dyDescent="0.2">
      <c r="B58" s="21" t="s">
        <v>50</v>
      </c>
      <c r="C58" s="55">
        <v>-12.095218018420651</v>
      </c>
      <c r="D58" s="23">
        <v>4.201960112485537</v>
      </c>
      <c r="E58" s="56">
        <v>-1.6592200248740583</v>
      </c>
      <c r="F58" s="57">
        <v>2.0096295342460802</v>
      </c>
      <c r="G58" s="55">
        <v>21.593942402900748</v>
      </c>
      <c r="H58" s="23">
        <v>4.8431960052639216</v>
      </c>
      <c r="I58" s="56">
        <v>7.3907148370548095</v>
      </c>
      <c r="J58" s="57">
        <v>2.4336618470834868</v>
      </c>
      <c r="K58" s="55">
        <v>2.4593149010736433</v>
      </c>
      <c r="L58" s="23">
        <v>4.1254346416546923</v>
      </c>
      <c r="M58" s="56">
        <v>-0.44746587002328309</v>
      </c>
      <c r="N58" s="57">
        <v>1.9631960344305917</v>
      </c>
      <c r="O58" s="55">
        <v>2.3580661756778309</v>
      </c>
      <c r="P58" s="23">
        <v>2.2558277530717703</v>
      </c>
      <c r="Q58" s="56">
        <v>2.966072802852024</v>
      </c>
      <c r="R58" s="57">
        <v>1.5287878642123061</v>
      </c>
      <c r="S58" s="55">
        <v>28.825698685621504</v>
      </c>
      <c r="T58" s="23">
        <v>3.8836166289112177</v>
      </c>
      <c r="U58" s="56">
        <v>5.5072737913402046</v>
      </c>
      <c r="V58" s="57">
        <v>2.0112039551656693</v>
      </c>
      <c r="W58" s="55">
        <v>22.462308409497371</v>
      </c>
      <c r="X58" s="23">
        <v>3.5340819881445635</v>
      </c>
      <c r="Y58" s="56">
        <v>4.2173140403351148</v>
      </c>
      <c r="Z58" s="57">
        <v>2.5729488376526399</v>
      </c>
      <c r="AA58" s="56">
        <v>-1.0734349922467963</v>
      </c>
      <c r="AB58" s="27">
        <v>5.7385996504027421</v>
      </c>
    </row>
    <row r="59" spans="2:28" x14ac:dyDescent="0.2">
      <c r="B59" s="21" t="s">
        <v>51</v>
      </c>
      <c r="C59" s="55">
        <v>-14.2674290277322</v>
      </c>
      <c r="D59" s="23">
        <v>4.2730595474929016</v>
      </c>
      <c r="E59" s="56">
        <v>2.6913310820615348</v>
      </c>
      <c r="F59" s="57">
        <v>2.7584548959303175</v>
      </c>
      <c r="G59" s="55">
        <v>1.4841291974308592</v>
      </c>
      <c r="H59" s="23">
        <v>4.2988088059625262</v>
      </c>
      <c r="I59" s="56">
        <v>4.8762167957485687</v>
      </c>
      <c r="J59" s="57">
        <v>3.6567261001186191</v>
      </c>
      <c r="K59" s="55">
        <v>-11.378578843364876</v>
      </c>
      <c r="L59" s="23">
        <v>4.6871436724271129</v>
      </c>
      <c r="M59" s="56">
        <v>5.4920706889110562</v>
      </c>
      <c r="N59" s="57">
        <v>3.173925758218453</v>
      </c>
      <c r="O59" s="55">
        <v>-4.5304935895896836</v>
      </c>
      <c r="P59" s="23">
        <v>3.3260363981256154</v>
      </c>
      <c r="Q59" s="56">
        <v>-7.7430890425164794E-2</v>
      </c>
      <c r="R59" s="57">
        <v>2.1001811832966859</v>
      </c>
      <c r="S59" s="55">
        <v>11.000163125589207</v>
      </c>
      <c r="T59" s="23">
        <v>4.595253752163762</v>
      </c>
      <c r="U59" s="56">
        <v>5.2554629825980221</v>
      </c>
      <c r="V59" s="57">
        <v>2.4613109646213873</v>
      </c>
      <c r="W59" s="55">
        <v>8.014941795256517</v>
      </c>
      <c r="X59" s="23">
        <v>5.0139540781893901</v>
      </c>
      <c r="Y59" s="56">
        <v>6.4998882501122521</v>
      </c>
      <c r="Z59" s="57">
        <v>3.2903992669530071</v>
      </c>
      <c r="AA59" s="56">
        <v>10.395821451170622</v>
      </c>
      <c r="AB59" s="27">
        <v>7.0310030238151286</v>
      </c>
    </row>
    <row r="60" spans="2:28" x14ac:dyDescent="0.2">
      <c r="B60" s="21" t="s">
        <v>52</v>
      </c>
      <c r="C60" s="55">
        <v>7.0825370271741201</v>
      </c>
      <c r="D60" s="23">
        <v>4.012489357970856</v>
      </c>
      <c r="E60" s="56">
        <v>-0.11940988155100696</v>
      </c>
      <c r="F60" s="57">
        <v>1.9806516659640325</v>
      </c>
      <c r="G60" s="55">
        <v>6.2878908708998908</v>
      </c>
      <c r="H60" s="23">
        <v>3.3190234319012317</v>
      </c>
      <c r="I60" s="56">
        <v>5.6190933219780987</v>
      </c>
      <c r="J60" s="57">
        <v>1.877247021926707</v>
      </c>
      <c r="K60" s="55">
        <v>12.632035995570554</v>
      </c>
      <c r="L60" s="23">
        <v>4.4436920715942581</v>
      </c>
      <c r="M60" s="56">
        <v>8.4650466356749341</v>
      </c>
      <c r="N60" s="57">
        <v>2.7842385734293984</v>
      </c>
      <c r="O60" s="55">
        <v>-1.5076250866233774</v>
      </c>
      <c r="P60" s="23">
        <v>3.1167864289293785</v>
      </c>
      <c r="Q60" s="56">
        <v>4.036323846917039</v>
      </c>
      <c r="R60" s="57">
        <v>1.5188045753697006</v>
      </c>
      <c r="S60" s="55">
        <v>17.018907984756289</v>
      </c>
      <c r="T60" s="23">
        <v>5.1242849643734827</v>
      </c>
      <c r="U60" s="56">
        <v>10.898436076903115</v>
      </c>
      <c r="V60" s="57">
        <v>2.06694380776075</v>
      </c>
      <c r="W60" s="55">
        <v>7.8373990111423399</v>
      </c>
      <c r="X60" s="23">
        <v>4.4046744733143512</v>
      </c>
      <c r="Y60" s="56">
        <v>11.513026023648344</v>
      </c>
      <c r="Z60" s="57">
        <v>1.4377580450514824</v>
      </c>
      <c r="AA60" s="56">
        <v>18.968694709920577</v>
      </c>
      <c r="AB60" s="27">
        <v>3.0263352316367524</v>
      </c>
    </row>
    <row r="61" spans="2:28" x14ac:dyDescent="0.2">
      <c r="B61" s="21" t="s">
        <v>53</v>
      </c>
      <c r="C61" s="55">
        <v>-12.159340590149684</v>
      </c>
      <c r="D61" s="23">
        <v>4.5832186960447681</v>
      </c>
      <c r="E61" s="56">
        <v>5.0168085793327517</v>
      </c>
      <c r="F61" s="57">
        <v>3.1213741296210982</v>
      </c>
      <c r="G61" s="55">
        <v>-0.72179558792026988</v>
      </c>
      <c r="H61" s="23">
        <v>4.9595560597915291</v>
      </c>
      <c r="I61" s="56">
        <v>14.658957028003348</v>
      </c>
      <c r="J61" s="57">
        <v>3.7683632252636441</v>
      </c>
      <c r="K61" s="55">
        <v>-4.0022126095401038</v>
      </c>
      <c r="L61" s="23">
        <v>4.7699811911019951</v>
      </c>
      <c r="M61" s="56">
        <v>7.0972529030262095</v>
      </c>
      <c r="N61" s="57">
        <v>3.6177838656601535</v>
      </c>
      <c r="O61" s="55">
        <v>-7.0733960859968787</v>
      </c>
      <c r="P61" s="23">
        <v>2.8072783328625563</v>
      </c>
      <c r="Q61" s="56">
        <v>4.711147319901194</v>
      </c>
      <c r="R61" s="57">
        <v>2.3185012657038011</v>
      </c>
      <c r="S61" s="55">
        <v>4.2809109430599435</v>
      </c>
      <c r="T61" s="23">
        <v>4.6367103933174185</v>
      </c>
      <c r="U61" s="56">
        <v>17.375635250701382</v>
      </c>
      <c r="V61" s="57">
        <v>3.3070733887296155</v>
      </c>
      <c r="W61" s="55">
        <v>-6.0778182543843977E-2</v>
      </c>
      <c r="X61" s="23">
        <v>4.8050155561989421</v>
      </c>
      <c r="Y61" s="56">
        <v>15.107567718991726</v>
      </c>
      <c r="Z61" s="57">
        <v>2.7950938165619501</v>
      </c>
      <c r="AA61" s="56">
        <v>7.9912948963504524</v>
      </c>
      <c r="AB61" s="27">
        <v>6.1647279386751173</v>
      </c>
    </row>
    <row r="62" spans="2:28" x14ac:dyDescent="0.2">
      <c r="B62" s="21" t="s">
        <v>54</v>
      </c>
      <c r="C62" s="55">
        <v>-4.9841582401338149</v>
      </c>
      <c r="D62" s="23">
        <v>1.8874602104005651</v>
      </c>
      <c r="E62" s="56">
        <v>1.8515396621508455</v>
      </c>
      <c r="F62" s="57">
        <v>1.8072580975581181</v>
      </c>
      <c r="G62" s="55">
        <v>13.837936604194075</v>
      </c>
      <c r="H62" s="23">
        <v>2.3550103033312864</v>
      </c>
      <c r="I62" s="56">
        <v>8.844651013986871</v>
      </c>
      <c r="J62" s="57">
        <v>1.7419088094797239</v>
      </c>
      <c r="K62" s="55">
        <v>17.448800786484579</v>
      </c>
      <c r="L62" s="23">
        <v>2.9296098068532315</v>
      </c>
      <c r="M62" s="56">
        <v>9.9778251330087109</v>
      </c>
      <c r="N62" s="57">
        <v>1.6046968706448532</v>
      </c>
      <c r="O62" s="55">
        <v>2.856974208033229</v>
      </c>
      <c r="P62" s="23">
        <v>2.9248693946469815</v>
      </c>
      <c r="Q62" s="56">
        <v>3.1826815728930868</v>
      </c>
      <c r="R62" s="57">
        <v>1.7850545262949444</v>
      </c>
      <c r="S62" s="55">
        <v>14.415456950554848</v>
      </c>
      <c r="T62" s="23">
        <v>4.1603450803227044</v>
      </c>
      <c r="U62" s="56">
        <v>10.566460066113594</v>
      </c>
      <c r="V62" s="57">
        <v>1.9707948050128252</v>
      </c>
      <c r="W62" s="55">
        <v>20.594478924807131</v>
      </c>
      <c r="X62" s="23">
        <v>3.813442903738423</v>
      </c>
      <c r="Y62" s="56">
        <v>12.302479079096633</v>
      </c>
      <c r="Z62" s="57">
        <v>2.3898678217012295</v>
      </c>
      <c r="AA62" s="56">
        <v>1.3551879434210521</v>
      </c>
      <c r="AB62" s="27">
        <v>4.8797246575647524</v>
      </c>
    </row>
    <row r="63" spans="2:28" x14ac:dyDescent="0.2">
      <c r="B63" s="21" t="s">
        <v>55</v>
      </c>
      <c r="C63" s="55">
        <v>-14.15441400517485</v>
      </c>
      <c r="D63" s="23">
        <v>3.6289787612100346</v>
      </c>
      <c r="E63" s="56">
        <v>-1.66025920523693</v>
      </c>
      <c r="F63" s="57">
        <v>3.1269982513521493</v>
      </c>
      <c r="G63" s="55">
        <v>-3.1062301359191866</v>
      </c>
      <c r="H63" s="23">
        <v>4.2634389505022474</v>
      </c>
      <c r="I63" s="56">
        <v>5.4199977867694198</v>
      </c>
      <c r="J63" s="57">
        <v>3.7399839907660719</v>
      </c>
      <c r="K63" s="55">
        <v>1.4243799898073555</v>
      </c>
      <c r="L63" s="23">
        <v>5.7337061440736692</v>
      </c>
      <c r="M63" s="56">
        <v>3.4670190983878886</v>
      </c>
      <c r="N63" s="57">
        <v>3.4464108020316986</v>
      </c>
      <c r="O63" s="55">
        <v>0.48728513760445191</v>
      </c>
      <c r="P63" s="23">
        <v>3.1687464589840597</v>
      </c>
      <c r="Q63" s="56">
        <v>0.68463086643151805</v>
      </c>
      <c r="R63" s="57">
        <v>2.7177999960868906</v>
      </c>
      <c r="S63" s="55">
        <v>24.26467762724549</v>
      </c>
      <c r="T63" s="23">
        <v>5.2886913001350528</v>
      </c>
      <c r="U63" s="56">
        <v>5.5774734787821743</v>
      </c>
      <c r="V63" s="57">
        <v>3.8804152217506442</v>
      </c>
      <c r="W63" s="55">
        <v>24.899742646736104</v>
      </c>
      <c r="X63" s="23">
        <v>4.7810164203850816</v>
      </c>
      <c r="Y63" s="56">
        <v>4.6768267035074054</v>
      </c>
      <c r="Z63" s="57">
        <v>3.1766770240301105</v>
      </c>
      <c r="AA63" s="56">
        <v>8.8560464223603308</v>
      </c>
      <c r="AB63" s="27">
        <v>12.187926062036771</v>
      </c>
    </row>
    <row r="64" spans="2:28" x14ac:dyDescent="0.2">
      <c r="B64" s="21" t="s">
        <v>56</v>
      </c>
      <c r="C64" s="55">
        <v>10.52548148631417</v>
      </c>
      <c r="D64" s="23">
        <v>3.6425222609051553</v>
      </c>
      <c r="E64" s="56">
        <v>9.4532423551995066</v>
      </c>
      <c r="F64" s="57">
        <v>3.1637434002117546</v>
      </c>
      <c r="G64" s="55">
        <v>7.1418351189170934</v>
      </c>
      <c r="H64" s="23">
        <v>2.5117337217330489</v>
      </c>
      <c r="I64" s="56">
        <v>6.7641721644065855</v>
      </c>
      <c r="J64" s="57">
        <v>2.3381654273168273</v>
      </c>
      <c r="K64" s="55">
        <v>18.012838167350782</v>
      </c>
      <c r="L64" s="23">
        <v>3.1148037108504738</v>
      </c>
      <c r="M64" s="56">
        <v>11.108808725649101</v>
      </c>
      <c r="N64" s="57">
        <v>2.7731253356620149</v>
      </c>
      <c r="O64" s="55">
        <v>10.424706280138214</v>
      </c>
      <c r="P64" s="23">
        <v>2.542222387528672</v>
      </c>
      <c r="Q64" s="56">
        <v>8.4343481589159524</v>
      </c>
      <c r="R64" s="57">
        <v>2.0276077000451811</v>
      </c>
      <c r="S64" s="55">
        <v>20.261866224866999</v>
      </c>
      <c r="T64" s="23">
        <v>3.7463464698117974</v>
      </c>
      <c r="U64" s="56">
        <v>10.767157557005593</v>
      </c>
      <c r="V64" s="57">
        <v>2.4582472715265382</v>
      </c>
      <c r="W64" s="55">
        <v>31.47896102100669</v>
      </c>
      <c r="X64" s="23">
        <v>3.5922022614891782</v>
      </c>
      <c r="Y64" s="56">
        <v>12.565203287737724</v>
      </c>
      <c r="Z64" s="57">
        <v>2.1813550474475325</v>
      </c>
      <c r="AA64" s="56">
        <v>-3.1001396692244567</v>
      </c>
      <c r="AB64" s="27">
        <v>6.3489229214993488</v>
      </c>
    </row>
    <row r="65" spans="2:28" x14ac:dyDescent="0.2">
      <c r="B65" s="21" t="s">
        <v>57</v>
      </c>
      <c r="C65" s="55">
        <v>-12.197092798495826</v>
      </c>
      <c r="D65" s="23">
        <v>3.6204282450377052</v>
      </c>
      <c r="E65" s="56">
        <v>-1.9165703212230822</v>
      </c>
      <c r="F65" s="57">
        <v>1.9401911159587892</v>
      </c>
      <c r="G65" s="55">
        <v>3.8476287551027348</v>
      </c>
      <c r="H65" s="23">
        <v>3.2095410027317852</v>
      </c>
      <c r="I65" s="56">
        <v>1.451313538854059</v>
      </c>
      <c r="J65" s="57">
        <v>1.4393163059298359</v>
      </c>
      <c r="K65" s="55">
        <v>-0.23808861272526602</v>
      </c>
      <c r="L65" s="23">
        <v>5.1601775030448032</v>
      </c>
      <c r="M65" s="56">
        <v>2.3102051228938785</v>
      </c>
      <c r="N65" s="57">
        <v>2.1633255199644679</v>
      </c>
      <c r="O65" s="55">
        <v>-0.37504020372103897</v>
      </c>
      <c r="P65" s="23">
        <v>3.0639101391838874</v>
      </c>
      <c r="Q65" s="56">
        <v>0.66553687267600647</v>
      </c>
      <c r="R65" s="57">
        <v>1.0582623602811476</v>
      </c>
      <c r="S65" s="55">
        <v>16.081772928176395</v>
      </c>
      <c r="T65" s="23">
        <v>4.2768122167656131</v>
      </c>
      <c r="U65" s="56">
        <v>4.2901529843786541</v>
      </c>
      <c r="V65" s="57">
        <v>1.8559938882370866</v>
      </c>
      <c r="W65" s="55">
        <v>9.2368710587715679</v>
      </c>
      <c r="X65" s="23">
        <v>3.8682540368909404</v>
      </c>
      <c r="Y65" s="56">
        <v>0.52203001208189725</v>
      </c>
      <c r="Z65" s="57">
        <v>1.273091931002158</v>
      </c>
      <c r="AA65" s="56">
        <v>0.72866637302791892</v>
      </c>
      <c r="AB65" s="27">
        <v>4.2482164831741009</v>
      </c>
    </row>
    <row r="66" spans="2:28" x14ac:dyDescent="0.2">
      <c r="B66" s="21"/>
      <c r="C66" s="55"/>
      <c r="D66" s="23"/>
      <c r="E66" s="56"/>
      <c r="F66" s="57"/>
      <c r="G66" s="55"/>
      <c r="H66" s="23"/>
      <c r="I66" s="56"/>
      <c r="J66" s="57"/>
      <c r="K66" s="55"/>
      <c r="L66" s="23"/>
      <c r="M66" s="56"/>
      <c r="N66" s="57"/>
      <c r="O66" s="55"/>
      <c r="P66" s="23"/>
      <c r="Q66" s="56"/>
      <c r="R66" s="57"/>
      <c r="S66" s="55"/>
      <c r="T66" s="23"/>
      <c r="U66" s="56"/>
      <c r="V66" s="57"/>
      <c r="W66" s="55"/>
      <c r="X66" s="23"/>
      <c r="Y66" s="56"/>
      <c r="Z66" s="57"/>
      <c r="AA66" s="56"/>
      <c r="AB66" s="27"/>
    </row>
    <row r="67" spans="2:28" ht="13.5" thickBot="1" x14ac:dyDescent="0.25">
      <c r="B67" s="30" t="s">
        <v>58</v>
      </c>
      <c r="C67" s="69">
        <v>5.3559580565874425</v>
      </c>
      <c r="D67" s="32">
        <v>4.162843026755473</v>
      </c>
      <c r="E67" s="70">
        <v>5.2179786972980056</v>
      </c>
      <c r="F67" s="71">
        <v>4.0402558694038575</v>
      </c>
      <c r="G67" s="69">
        <v>14.436288833444078</v>
      </c>
      <c r="H67" s="32">
        <v>3.0924049076777287</v>
      </c>
      <c r="I67" s="70">
        <v>0.72462391998439113</v>
      </c>
      <c r="J67" s="71">
        <v>3.0680422514811481</v>
      </c>
      <c r="K67" s="69">
        <v>20.209843819967915</v>
      </c>
      <c r="L67" s="32">
        <v>3.5895777291886768</v>
      </c>
      <c r="M67" s="70">
        <v>6.1821387628644153</v>
      </c>
      <c r="N67" s="71">
        <v>2.7736176361187628</v>
      </c>
      <c r="O67" s="69">
        <v>6.4660858747754375</v>
      </c>
      <c r="P67" s="32">
        <v>2.0097372639311719</v>
      </c>
      <c r="Q67" s="70">
        <v>-1.2020101218621906</v>
      </c>
      <c r="R67" s="71">
        <v>1.9295494500853998</v>
      </c>
      <c r="S67" s="69">
        <v>32.130949546818258</v>
      </c>
      <c r="T67" s="32">
        <v>2.8169083778710733</v>
      </c>
      <c r="U67" s="70">
        <v>3.8475040399309268</v>
      </c>
      <c r="V67" s="71">
        <v>2.7121517968159079</v>
      </c>
      <c r="W67" s="69">
        <v>24.209867759001487</v>
      </c>
      <c r="X67" s="32">
        <v>3.346723040349886</v>
      </c>
      <c r="Y67" s="70">
        <v>5.6864629476150377</v>
      </c>
      <c r="Z67" s="71">
        <v>2.8228627995720057</v>
      </c>
      <c r="AA67" s="70">
        <v>5.7924803478062996</v>
      </c>
      <c r="AB67" s="36">
        <v>4.2790248805897573</v>
      </c>
    </row>
    <row r="68" spans="2:28" x14ac:dyDescent="0.2">
      <c r="B68" s="37"/>
      <c r="C68" s="72"/>
      <c r="D68" s="23"/>
      <c r="E68" s="73"/>
      <c r="F68" s="74"/>
      <c r="G68" s="72"/>
      <c r="H68" s="23"/>
      <c r="I68" s="73"/>
      <c r="J68" s="74"/>
      <c r="K68" s="72"/>
      <c r="L68" s="23"/>
      <c r="M68" s="73"/>
      <c r="N68" s="74"/>
      <c r="O68" s="72"/>
      <c r="P68" s="23"/>
      <c r="Q68" s="73"/>
      <c r="R68" s="74"/>
      <c r="S68" s="72"/>
      <c r="T68" s="23"/>
      <c r="U68" s="73"/>
      <c r="V68" s="74"/>
      <c r="W68" s="72"/>
      <c r="X68" s="23"/>
      <c r="Y68" s="73"/>
      <c r="Z68" s="74"/>
      <c r="AA68" s="73"/>
      <c r="AB68" s="39"/>
    </row>
    <row r="69" spans="2:28" s="79" customFormat="1" x14ac:dyDescent="0.2">
      <c r="B69" s="75" t="s">
        <v>86</v>
      </c>
      <c r="C69" s="76"/>
      <c r="D69" s="76"/>
      <c r="E69" s="4"/>
      <c r="F69" s="4"/>
      <c r="G69" s="76"/>
      <c r="H69" s="76"/>
      <c r="I69" s="76"/>
      <c r="J69" s="76"/>
      <c r="K69" s="76"/>
      <c r="L69" s="76"/>
      <c r="M69" s="76"/>
      <c r="N69" s="76"/>
      <c r="O69" s="77"/>
      <c r="P69" s="78"/>
      <c r="Q69" s="77"/>
      <c r="R69" s="78"/>
      <c r="S69" s="77"/>
      <c r="T69" s="78"/>
      <c r="U69" s="77"/>
      <c r="V69" s="78"/>
      <c r="W69" s="76"/>
      <c r="X69" s="76"/>
      <c r="Y69" s="76"/>
      <c r="Z69" s="76"/>
      <c r="AA69" s="76"/>
      <c r="AB69" s="76"/>
    </row>
    <row r="70" spans="2:28" x14ac:dyDescent="0.2">
      <c r="B70" s="75" t="s">
        <v>87</v>
      </c>
      <c r="C70" s="72"/>
      <c r="D70" s="23"/>
      <c r="E70" s="80"/>
      <c r="F70" s="39"/>
      <c r="G70" s="72"/>
      <c r="H70" s="23"/>
      <c r="I70" s="80"/>
      <c r="J70" s="39"/>
      <c r="K70" s="72"/>
      <c r="L70" s="23"/>
      <c r="M70" s="80"/>
      <c r="N70" s="39"/>
      <c r="O70" s="72"/>
      <c r="P70" s="23"/>
      <c r="Q70" s="80"/>
      <c r="R70" s="39"/>
      <c r="S70" s="72"/>
      <c r="T70" s="23"/>
      <c r="U70" s="80"/>
      <c r="V70" s="39"/>
      <c r="W70" s="72"/>
      <c r="X70" s="23"/>
      <c r="Y70" s="80"/>
      <c r="Z70" s="39"/>
      <c r="AA70" s="80"/>
      <c r="AB70" s="39"/>
    </row>
    <row r="71" spans="2:28" s="79" customFormat="1" x14ac:dyDescent="0.2">
      <c r="B71" s="75" t="s">
        <v>88</v>
      </c>
      <c r="C71" s="76"/>
      <c r="D71" s="76"/>
      <c r="E71" s="4"/>
      <c r="F71" s="4"/>
      <c r="G71" s="76"/>
      <c r="H71" s="76"/>
      <c r="I71" s="76"/>
      <c r="J71" s="76"/>
      <c r="K71" s="76"/>
      <c r="L71" s="76"/>
      <c r="M71" s="76"/>
      <c r="N71" s="76"/>
      <c r="O71" s="77"/>
      <c r="P71" s="78"/>
      <c r="Q71" s="77"/>
      <c r="R71" s="78"/>
      <c r="S71" s="77"/>
      <c r="T71" s="78"/>
      <c r="U71" s="77"/>
      <c r="V71" s="78"/>
      <c r="W71" s="76"/>
      <c r="X71" s="76"/>
      <c r="Y71" s="76"/>
      <c r="Z71" s="76"/>
      <c r="AA71" s="76"/>
      <c r="AB71" s="76"/>
    </row>
    <row r="72" spans="2:28" x14ac:dyDescent="0.2">
      <c r="B72" s="40" t="s">
        <v>89</v>
      </c>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row>
    <row r="73" spans="2:28" x14ac:dyDescent="0.2">
      <c r="B73" s="81"/>
      <c r="C73" s="82"/>
      <c r="D73" s="82"/>
      <c r="E73" s="82"/>
      <c r="F73" s="82"/>
      <c r="G73" s="82"/>
      <c r="H73" s="82"/>
      <c r="I73" s="82"/>
      <c r="J73" s="82"/>
      <c r="K73" s="82"/>
      <c r="L73" s="82"/>
      <c r="M73" s="82"/>
      <c r="N73" s="82"/>
      <c r="O73" s="83"/>
      <c r="P73" s="83"/>
      <c r="Q73" s="83"/>
      <c r="R73" s="83"/>
      <c r="S73" s="83"/>
      <c r="T73" s="83"/>
      <c r="U73" s="83"/>
      <c r="V73" s="83"/>
      <c r="W73" s="83"/>
      <c r="X73" s="83"/>
      <c r="Y73" s="84"/>
      <c r="Z73" s="84"/>
    </row>
    <row r="74" spans="2:28" x14ac:dyDescent="0.2">
      <c r="B74" s="6"/>
      <c r="C74" s="41"/>
      <c r="D74" s="41"/>
      <c r="G74" s="41"/>
      <c r="H74" s="41"/>
      <c r="I74" s="41"/>
      <c r="J74" s="41"/>
      <c r="K74" s="41"/>
      <c r="L74" s="41"/>
      <c r="M74" s="41"/>
      <c r="N74" s="41"/>
    </row>
    <row r="75" spans="2:28" x14ac:dyDescent="0.2">
      <c r="C75" s="41"/>
      <c r="D75" s="41"/>
      <c r="G75" s="41"/>
      <c r="H75" s="41"/>
      <c r="I75" s="41"/>
      <c r="J75" s="41"/>
      <c r="K75" s="41"/>
      <c r="L75" s="41"/>
      <c r="M75" s="41"/>
      <c r="N75" s="41"/>
    </row>
    <row r="76" spans="2:28" x14ac:dyDescent="0.2">
      <c r="B76" s="28"/>
      <c r="C76" s="41"/>
      <c r="D76" s="41"/>
      <c r="G76" s="41"/>
      <c r="H76" s="41"/>
      <c r="I76" s="41"/>
      <c r="J76" s="41"/>
      <c r="K76" s="41"/>
      <c r="L76" s="41"/>
      <c r="M76" s="41"/>
      <c r="N76" s="41"/>
    </row>
    <row r="77" spans="2:28" x14ac:dyDescent="0.2">
      <c r="B77" s="28"/>
      <c r="C77" s="41"/>
      <c r="D77" s="41"/>
      <c r="G77" s="41"/>
      <c r="H77" s="41"/>
      <c r="I77" s="41"/>
      <c r="J77" s="41"/>
      <c r="K77" s="41"/>
      <c r="L77" s="41"/>
      <c r="M77" s="41"/>
      <c r="N77" s="41"/>
    </row>
    <row r="78" spans="2:28" x14ac:dyDescent="0.2">
      <c r="B78" s="28"/>
      <c r="C78" s="41"/>
      <c r="D78" s="41"/>
      <c r="G78" s="41"/>
      <c r="H78" s="41"/>
      <c r="I78" s="41"/>
      <c r="J78" s="41"/>
      <c r="K78" s="41"/>
      <c r="L78" s="41"/>
      <c r="M78" s="41"/>
      <c r="N78" s="41"/>
    </row>
    <row r="79" spans="2:28" x14ac:dyDescent="0.2">
      <c r="B79" s="28"/>
      <c r="C79" s="41"/>
      <c r="D79" s="41"/>
      <c r="G79" s="41"/>
      <c r="H79" s="41"/>
      <c r="I79" s="41"/>
      <c r="J79" s="41"/>
      <c r="K79" s="41"/>
      <c r="L79" s="41"/>
      <c r="M79" s="41"/>
      <c r="N79" s="41"/>
    </row>
    <row r="80" spans="2:28" x14ac:dyDescent="0.2">
      <c r="B80" s="28"/>
      <c r="C80" s="41"/>
      <c r="D80" s="41"/>
      <c r="G80" s="41"/>
      <c r="H80" s="41"/>
      <c r="I80" s="41"/>
      <c r="J80" s="41"/>
      <c r="K80" s="41"/>
      <c r="L80" s="41"/>
      <c r="M80" s="41"/>
      <c r="N80" s="41"/>
    </row>
    <row r="81" spans="2:14" x14ac:dyDescent="0.2">
      <c r="B81" s="28"/>
      <c r="C81" s="41"/>
      <c r="D81" s="41"/>
      <c r="G81" s="41"/>
      <c r="H81" s="41"/>
      <c r="I81" s="41"/>
      <c r="J81" s="41"/>
      <c r="K81" s="41"/>
      <c r="L81" s="41"/>
      <c r="M81" s="41"/>
      <c r="N81" s="41"/>
    </row>
    <row r="82" spans="2:14" x14ac:dyDescent="0.2">
      <c r="B82" s="28"/>
      <c r="C82" s="41"/>
      <c r="D82" s="41"/>
      <c r="G82" s="41"/>
      <c r="H82" s="41"/>
      <c r="I82" s="41"/>
      <c r="J82" s="41"/>
      <c r="K82" s="41"/>
      <c r="L82" s="41"/>
      <c r="M82" s="41"/>
      <c r="N82" s="41"/>
    </row>
    <row r="83" spans="2:14" x14ac:dyDescent="0.2">
      <c r="B83" s="28"/>
      <c r="C83" s="41"/>
      <c r="D83" s="41"/>
      <c r="G83" s="41"/>
      <c r="H83" s="41"/>
      <c r="I83" s="41"/>
      <c r="J83" s="41"/>
      <c r="K83" s="41"/>
      <c r="L83" s="41"/>
      <c r="M83" s="41"/>
      <c r="N83" s="41"/>
    </row>
  </sheetData>
  <mergeCells count="21">
    <mergeCell ref="O6:P6"/>
    <mergeCell ref="C3:AB3"/>
    <mergeCell ref="C4:Z4"/>
    <mergeCell ref="AA4:AB6"/>
    <mergeCell ref="C5:F5"/>
    <mergeCell ref="G5:J5"/>
    <mergeCell ref="K5:N5"/>
    <mergeCell ref="O5:R5"/>
    <mergeCell ref="S5:V5"/>
    <mergeCell ref="W5:Z5"/>
    <mergeCell ref="C6:D6"/>
    <mergeCell ref="E6:F6"/>
    <mergeCell ref="G6:H6"/>
    <mergeCell ref="I6:J6"/>
    <mergeCell ref="K6:L6"/>
    <mergeCell ref="M6:N6"/>
    <mergeCell ref="Q6:R6"/>
    <mergeCell ref="S6:T6"/>
    <mergeCell ref="U6:V6"/>
    <mergeCell ref="W6:X6"/>
    <mergeCell ref="Y6:Z6"/>
  </mergeCells>
  <conditionalFormatting sqref="C9:C68 E9:E68 G9:G68 I9:I68 K9:K68 M9:M68 O9:O68 Q9:Q68 S9:S68 U9:U68 W9:W68 Y9:Y68 AA9:AA68">
    <cfRule type="expression" dxfId="0" priority="1">
      <formula>ABS(C9)/D9&gt;1.96</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2"/>
  <sheetViews>
    <sheetView showGridLines="0" zoomScale="80" zoomScaleNormal="80" workbookViewId="0">
      <selection activeCell="K8" sqref="K8"/>
    </sheetView>
  </sheetViews>
  <sheetFormatPr defaultRowHeight="12.75" x14ac:dyDescent="0.2"/>
  <cols>
    <col min="2" max="2" width="31.140625" bestFit="1" customWidth="1"/>
  </cols>
  <sheetData>
    <row r="1" spans="2:8" ht="29.25" customHeight="1" x14ac:dyDescent="0.2">
      <c r="B1" s="193" t="s">
        <v>136</v>
      </c>
      <c r="C1" s="193"/>
      <c r="D1" s="193"/>
      <c r="E1" s="193"/>
      <c r="F1" s="193"/>
      <c r="G1" s="193"/>
      <c r="H1" s="193"/>
    </row>
    <row r="2" spans="2:8" ht="13.5" thickBot="1" x14ac:dyDescent="0.25"/>
    <row r="3" spans="2:8" ht="98.25" customHeight="1" x14ac:dyDescent="0.2">
      <c r="B3" s="194"/>
      <c r="C3" s="196" t="s">
        <v>130</v>
      </c>
      <c r="D3" s="196"/>
      <c r="E3" s="196" t="s">
        <v>131</v>
      </c>
      <c r="F3" s="196"/>
      <c r="G3" s="197" t="s">
        <v>132</v>
      </c>
      <c r="H3" s="198"/>
    </row>
    <row r="4" spans="2:8" x14ac:dyDescent="0.2">
      <c r="B4" s="195"/>
      <c r="C4" s="112" t="s">
        <v>133</v>
      </c>
      <c r="D4" s="113" t="s">
        <v>64</v>
      </c>
      <c r="E4" s="112" t="s">
        <v>85</v>
      </c>
      <c r="F4" s="113" t="s">
        <v>64</v>
      </c>
      <c r="G4" s="112" t="s">
        <v>3</v>
      </c>
      <c r="H4" s="114" t="s">
        <v>64</v>
      </c>
    </row>
    <row r="5" spans="2:8" x14ac:dyDescent="0.2">
      <c r="B5" s="115"/>
      <c r="C5" s="116"/>
      <c r="D5" s="117"/>
      <c r="E5" s="116"/>
      <c r="F5" s="117"/>
      <c r="G5" s="116"/>
      <c r="H5" s="118"/>
    </row>
    <row r="6" spans="2:8" x14ac:dyDescent="0.2">
      <c r="B6" s="119" t="s">
        <v>123</v>
      </c>
      <c r="C6" s="120">
        <v>2.4239416692135772E-2</v>
      </c>
      <c r="D6" s="121">
        <v>9.3453410400738138E-2</v>
      </c>
      <c r="E6" s="120">
        <v>-5.4884550373735665</v>
      </c>
      <c r="F6" s="121">
        <v>12.087795084721275</v>
      </c>
      <c r="G6" s="122">
        <v>0.57228431342178365</v>
      </c>
      <c r="H6" s="123">
        <v>2.3692406113413735</v>
      </c>
    </row>
    <row r="7" spans="2:8" x14ac:dyDescent="0.2">
      <c r="B7" s="119" t="s">
        <v>124</v>
      </c>
      <c r="C7" s="120">
        <v>-4.3487337489713174E-2</v>
      </c>
      <c r="D7" s="121">
        <v>3.126421047507872E-2</v>
      </c>
      <c r="E7" s="120">
        <v>-2.5168381076920801</v>
      </c>
      <c r="F7" s="121">
        <v>3.7576398059695495</v>
      </c>
      <c r="G7" s="122">
        <v>7.121838252787005E-2</v>
      </c>
      <c r="H7" s="123">
        <v>0.21376234859907714</v>
      </c>
    </row>
    <row r="8" spans="2:8" x14ac:dyDescent="0.2">
      <c r="B8" s="119" t="s">
        <v>125</v>
      </c>
      <c r="C8" s="124">
        <v>6.7082294317294969E-2</v>
      </c>
      <c r="D8" s="125">
        <v>2.0209196270628234E-2</v>
      </c>
      <c r="E8" s="120">
        <v>-0.71491206776072835</v>
      </c>
      <c r="F8" s="121">
        <v>2.7210179141273572</v>
      </c>
      <c r="G8" s="122">
        <v>2.2872409827950912E-2</v>
      </c>
      <c r="H8" s="123">
        <v>8.3507108341308312E-2</v>
      </c>
    </row>
    <row r="9" spans="2:8" x14ac:dyDescent="0.2">
      <c r="B9" s="119" t="s">
        <v>126</v>
      </c>
      <c r="C9" s="124">
        <v>8.5417190987824645E-2</v>
      </c>
      <c r="D9" s="125">
        <v>1.901917051073871E-2</v>
      </c>
      <c r="E9" s="120">
        <v>0.16992016600706977</v>
      </c>
      <c r="F9" s="121">
        <v>2.6056949653490515</v>
      </c>
      <c r="G9" s="122">
        <v>7.5038961351658875E-3</v>
      </c>
      <c r="H9" s="123">
        <v>6.3327938013078497E-2</v>
      </c>
    </row>
    <row r="10" spans="2:8" ht="13.5" thickBot="1" x14ac:dyDescent="0.25">
      <c r="B10" s="126" t="s">
        <v>16</v>
      </c>
      <c r="C10" s="127">
        <v>5.2222948500097052E-2</v>
      </c>
      <c r="D10" s="128">
        <v>1.2238575112004024E-2</v>
      </c>
      <c r="E10" s="129">
        <v>1.8339650185987817</v>
      </c>
      <c r="F10" s="130">
        <v>1.9878898427570391</v>
      </c>
      <c r="G10" s="131">
        <v>0.03</v>
      </c>
      <c r="H10" s="132">
        <v>7.0000000000000007E-2</v>
      </c>
    </row>
    <row r="12" spans="2:8" ht="32.25" customHeight="1" x14ac:dyDescent="0.2">
      <c r="B12" s="199" t="s">
        <v>134</v>
      </c>
      <c r="C12" s="199"/>
      <c r="D12" s="199"/>
      <c r="E12" s="199"/>
      <c r="F12" s="199"/>
      <c r="G12" s="199"/>
      <c r="H12" s="199"/>
    </row>
  </sheetData>
  <mergeCells count="6">
    <mergeCell ref="B12:H12"/>
    <mergeCell ref="B1:H1"/>
    <mergeCell ref="B3:B4"/>
    <mergeCell ref="C3:D3"/>
    <mergeCell ref="E3:F3"/>
    <mergeCell ref="G3:H3"/>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74"/>
  <sheetViews>
    <sheetView zoomScale="80" zoomScaleNormal="80" workbookViewId="0">
      <selection activeCell="B1" sqref="B1"/>
    </sheetView>
  </sheetViews>
  <sheetFormatPr defaultColWidth="8.85546875" defaultRowHeight="12.75" x14ac:dyDescent="0.2"/>
  <cols>
    <col min="1" max="1" width="8.85546875" style="5"/>
    <col min="2" max="2" width="34.140625" style="5" customWidth="1"/>
    <col min="3" max="6" width="11" style="1" customWidth="1"/>
    <col min="7" max="10" width="11" style="1" hidden="1" customWidth="1"/>
    <col min="11" max="18" width="11" style="1" customWidth="1"/>
    <col min="19" max="16384" width="8.85546875" style="5"/>
  </cols>
  <sheetData>
    <row r="1" spans="2:18" ht="16.5" customHeight="1" x14ac:dyDescent="0.2">
      <c r="B1" s="136" t="s">
        <v>137</v>
      </c>
      <c r="C1" s="2"/>
      <c r="D1" s="3"/>
      <c r="E1" s="2"/>
      <c r="F1" s="4"/>
      <c r="G1" s="2"/>
      <c r="H1" s="3"/>
      <c r="I1" s="2"/>
      <c r="J1" s="3"/>
      <c r="K1" s="2"/>
      <c r="L1" s="3"/>
      <c r="M1" s="2"/>
      <c r="N1" s="3"/>
      <c r="O1" s="4"/>
      <c r="P1" s="4"/>
      <c r="Q1" s="4"/>
      <c r="R1" s="4"/>
    </row>
    <row r="2" spans="2:18" ht="16.5" customHeight="1" thickBot="1" x14ac:dyDescent="0.25">
      <c r="B2" s="6"/>
      <c r="C2" s="7"/>
      <c r="D2" s="4"/>
      <c r="E2" s="7"/>
      <c r="F2" s="4"/>
      <c r="G2" s="7"/>
      <c r="H2" s="4"/>
      <c r="I2" s="7"/>
      <c r="J2" s="4"/>
      <c r="K2" s="7"/>
      <c r="L2" s="4"/>
      <c r="M2" s="7"/>
      <c r="N2" s="4"/>
      <c r="O2" s="4"/>
      <c r="P2" s="4"/>
      <c r="Q2" s="4"/>
      <c r="R2" s="4"/>
    </row>
    <row r="3" spans="2:18" ht="30" customHeight="1" x14ac:dyDescent="0.2">
      <c r="B3" s="8"/>
      <c r="C3" s="166" t="s">
        <v>92</v>
      </c>
      <c r="D3" s="167"/>
      <c r="E3" s="167"/>
      <c r="F3" s="167"/>
      <c r="G3" s="167"/>
      <c r="H3" s="167"/>
      <c r="I3" s="167"/>
      <c r="J3" s="167"/>
      <c r="K3" s="167"/>
      <c r="L3" s="167"/>
      <c r="M3" s="167"/>
      <c r="N3" s="200"/>
      <c r="O3" s="166" t="s">
        <v>97</v>
      </c>
      <c r="P3" s="167"/>
      <c r="Q3" s="167"/>
      <c r="R3" s="201"/>
    </row>
    <row r="4" spans="2:18" ht="105" customHeight="1" x14ac:dyDescent="0.2">
      <c r="B4" s="9"/>
      <c r="C4" s="202" t="s">
        <v>93</v>
      </c>
      <c r="D4" s="203"/>
      <c r="E4" s="202" t="s">
        <v>94</v>
      </c>
      <c r="F4" s="203"/>
      <c r="G4" s="204" t="s">
        <v>90</v>
      </c>
      <c r="H4" s="205"/>
      <c r="I4" s="204" t="s">
        <v>91</v>
      </c>
      <c r="J4" s="205"/>
      <c r="K4" s="202" t="s">
        <v>95</v>
      </c>
      <c r="L4" s="203"/>
      <c r="M4" s="202" t="s">
        <v>96</v>
      </c>
      <c r="N4" s="203"/>
      <c r="O4" s="202" t="s">
        <v>98</v>
      </c>
      <c r="P4" s="206"/>
      <c r="Q4" s="203" t="s">
        <v>99</v>
      </c>
      <c r="R4" s="207"/>
    </row>
    <row r="5" spans="2:18" x14ac:dyDescent="0.2">
      <c r="B5" s="10"/>
      <c r="C5" s="50" t="s">
        <v>3</v>
      </c>
      <c r="D5" s="12" t="s">
        <v>64</v>
      </c>
      <c r="E5" s="50" t="s">
        <v>3</v>
      </c>
      <c r="F5" s="12" t="s">
        <v>64</v>
      </c>
      <c r="G5" s="51" t="s">
        <v>3</v>
      </c>
      <c r="H5" s="52" t="s">
        <v>70</v>
      </c>
      <c r="I5" s="51" t="s">
        <v>3</v>
      </c>
      <c r="J5" s="52" t="s">
        <v>70</v>
      </c>
      <c r="K5" s="50" t="s">
        <v>3</v>
      </c>
      <c r="L5" s="12" t="s">
        <v>64</v>
      </c>
      <c r="M5" s="50" t="s">
        <v>3</v>
      </c>
      <c r="N5" s="12" t="s">
        <v>64</v>
      </c>
      <c r="O5" s="50" t="s">
        <v>3</v>
      </c>
      <c r="P5" s="13" t="s">
        <v>64</v>
      </c>
      <c r="Q5" s="12" t="s">
        <v>3</v>
      </c>
      <c r="R5" s="14" t="s">
        <v>64</v>
      </c>
    </row>
    <row r="6" spans="2:18" x14ac:dyDescent="0.2">
      <c r="B6" s="15"/>
      <c r="C6" s="17"/>
      <c r="D6" s="16"/>
      <c r="E6" s="17"/>
      <c r="F6" s="16"/>
      <c r="G6" s="17"/>
      <c r="H6" s="16"/>
      <c r="I6" s="17"/>
      <c r="J6" s="16"/>
      <c r="K6" s="17"/>
      <c r="L6" s="16"/>
      <c r="M6" s="17"/>
      <c r="N6" s="16"/>
      <c r="O6" s="17"/>
      <c r="P6" s="18"/>
      <c r="Q6" s="16"/>
      <c r="R6" s="20"/>
    </row>
    <row r="7" spans="2:18" x14ac:dyDescent="0.2">
      <c r="B7" s="21" t="s">
        <v>4</v>
      </c>
      <c r="C7" s="22">
        <v>39.896103066412422</v>
      </c>
      <c r="D7" s="23">
        <v>0.15889812714202459</v>
      </c>
      <c r="E7" s="22">
        <v>37.554761849946829</v>
      </c>
      <c r="F7" s="23">
        <v>0.15949881732027121</v>
      </c>
      <c r="G7" s="22">
        <v>69.399516219197068</v>
      </c>
      <c r="H7" s="23">
        <v>0.1315724459319795</v>
      </c>
      <c r="I7" s="22">
        <v>75.236537660167556</v>
      </c>
      <c r="J7" s="23">
        <v>0.1255644626238662</v>
      </c>
      <c r="K7" s="22">
        <v>18.546757930391468</v>
      </c>
      <c r="L7" s="23">
        <v>0.1363789333079555</v>
      </c>
      <c r="M7" s="22">
        <v>26.685031347855301</v>
      </c>
      <c r="N7" s="23">
        <v>0.16555559077661591</v>
      </c>
      <c r="O7" s="22">
        <v>18.778198288425578</v>
      </c>
      <c r="P7" s="23">
        <v>0.45185216637411713</v>
      </c>
      <c r="Q7" s="87">
        <v>28.448560694651189</v>
      </c>
      <c r="R7" s="27">
        <v>0.51733711034736007</v>
      </c>
    </row>
    <row r="8" spans="2:18" x14ac:dyDescent="0.2">
      <c r="B8" s="21" t="s">
        <v>5</v>
      </c>
      <c r="C8" s="87">
        <v>39.700742493555047</v>
      </c>
      <c r="D8" s="23">
        <v>0.1522492726328652</v>
      </c>
      <c r="E8" s="22">
        <v>37.514304466772273</v>
      </c>
      <c r="F8" s="23">
        <v>0.15400210179525731</v>
      </c>
      <c r="G8" s="22">
        <v>68.893340567461124</v>
      </c>
      <c r="H8" s="23">
        <v>0.12705283879850501</v>
      </c>
      <c r="I8" s="22">
        <v>75.153970511578265</v>
      </c>
      <c r="J8" s="23">
        <v>0.121172560990067</v>
      </c>
      <c r="K8" s="22">
        <v>18.370727592156669</v>
      </c>
      <c r="L8" s="23">
        <v>0.13028995103568081</v>
      </c>
      <c r="M8" s="22">
        <v>26.87505207699985</v>
      </c>
      <c r="N8" s="23">
        <v>0.1595399053040745</v>
      </c>
      <c r="O8" s="22">
        <v>18.94461784704961</v>
      </c>
      <c r="P8" s="23">
        <v>0.44092213060671598</v>
      </c>
      <c r="Q8" s="87">
        <v>29.162485022160361</v>
      </c>
      <c r="R8" s="27">
        <v>0.50295801716168509</v>
      </c>
    </row>
    <row r="9" spans="2:18" x14ac:dyDescent="0.2">
      <c r="B9" s="21" t="s">
        <v>6</v>
      </c>
      <c r="C9" s="22">
        <v>53.066105514201588</v>
      </c>
      <c r="D9" s="23">
        <v>0.87757455973234344</v>
      </c>
      <c r="E9" s="22">
        <v>55.266230665105958</v>
      </c>
      <c r="F9" s="23">
        <v>1.0465395140247395</v>
      </c>
      <c r="G9" s="22">
        <v>65.135272099226128</v>
      </c>
      <c r="H9" s="23">
        <v>0.6992594863457775</v>
      </c>
      <c r="I9" s="22">
        <v>91.078530761294815</v>
      </c>
      <c r="J9" s="23">
        <v>0.51873763805375661</v>
      </c>
      <c r="K9" s="22">
        <v>22.031722848737761</v>
      </c>
      <c r="L9" s="23">
        <v>0.68509889495636578</v>
      </c>
      <c r="M9" s="22">
        <v>35.826945181228432</v>
      </c>
      <c r="N9" s="23">
        <v>1.0945910883980623</v>
      </c>
      <c r="O9" s="22">
        <v>20.88003815672268</v>
      </c>
      <c r="P9" s="23">
        <v>3.1751943816405879</v>
      </c>
      <c r="Q9" s="87">
        <v>11.92442411229254</v>
      </c>
      <c r="R9" s="27">
        <v>2.3020136040964534</v>
      </c>
    </row>
    <row r="10" spans="2:18" x14ac:dyDescent="0.2">
      <c r="B10" s="21" t="s">
        <v>7</v>
      </c>
      <c r="C10" s="22">
        <v>39.523047278657891</v>
      </c>
      <c r="D10" s="23">
        <v>1.1504508829553137</v>
      </c>
      <c r="E10" s="22">
        <v>42.18732788095177</v>
      </c>
      <c r="F10" s="23">
        <v>1.171276294354749</v>
      </c>
      <c r="G10" s="22">
        <v>74.749751896458605</v>
      </c>
      <c r="H10" s="23">
        <v>0.7128386262098243</v>
      </c>
      <c r="I10" s="22">
        <v>79.411137840260778</v>
      </c>
      <c r="J10" s="23">
        <v>0.53458295473893047</v>
      </c>
      <c r="K10" s="22">
        <v>20.47491729193754</v>
      </c>
      <c r="L10" s="23">
        <v>0.96327516511910372</v>
      </c>
      <c r="M10" s="22">
        <v>26.34642425050464</v>
      </c>
      <c r="N10" s="23">
        <v>1.0302752990968111</v>
      </c>
      <c r="O10" s="22">
        <v>19.556119660420929</v>
      </c>
      <c r="P10" s="23">
        <v>2.817024078235971</v>
      </c>
      <c r="Q10" s="87">
        <v>52.133515816100477</v>
      </c>
      <c r="R10" s="27">
        <v>3.4127464572934163</v>
      </c>
    </row>
    <row r="11" spans="2:18" s="28" customFormat="1" x14ac:dyDescent="0.2">
      <c r="B11" s="21" t="s">
        <v>8</v>
      </c>
      <c r="C11" s="22">
        <v>39.042522852789872</v>
      </c>
      <c r="D11" s="23">
        <v>0.86429554850012458</v>
      </c>
      <c r="E11" s="22">
        <v>45.654737903838871</v>
      </c>
      <c r="F11" s="23">
        <v>0.83309138058160881</v>
      </c>
      <c r="G11" s="22">
        <v>67.143386621927192</v>
      </c>
      <c r="H11" s="23">
        <v>0.83232639862329993</v>
      </c>
      <c r="I11" s="22">
        <v>69.949450831459728</v>
      </c>
      <c r="J11" s="23">
        <v>0.86838143338065232</v>
      </c>
      <c r="K11" s="22">
        <v>12.32902448470999</v>
      </c>
      <c r="L11" s="23">
        <v>0.63536299823365572</v>
      </c>
      <c r="M11" s="22">
        <v>23.756181056286952</v>
      </c>
      <c r="N11" s="23">
        <v>0.96633688397070439</v>
      </c>
      <c r="O11" s="22">
        <v>39.102263199640447</v>
      </c>
      <c r="P11" s="23">
        <v>3.6446977994764165</v>
      </c>
      <c r="Q11" s="87">
        <v>53.337550481765852</v>
      </c>
      <c r="R11" s="27">
        <v>3.8982276850227118</v>
      </c>
    </row>
    <row r="12" spans="2:18" x14ac:dyDescent="0.2">
      <c r="B12" s="21" t="s">
        <v>9</v>
      </c>
      <c r="C12" s="22">
        <v>33.052570405611782</v>
      </c>
      <c r="D12" s="23">
        <v>0.68802173550068779</v>
      </c>
      <c r="E12" s="22">
        <v>33.646927699996247</v>
      </c>
      <c r="F12" s="23">
        <v>0.71249081777358336</v>
      </c>
      <c r="G12" s="22">
        <v>62.953859242294243</v>
      </c>
      <c r="H12" s="23">
        <v>0.58584897709453221</v>
      </c>
      <c r="I12" s="22">
        <v>75.960118316049602</v>
      </c>
      <c r="J12" s="23">
        <v>0.58489257480518897</v>
      </c>
      <c r="K12" s="22">
        <v>16.726936354032858</v>
      </c>
      <c r="L12" s="23">
        <v>0.51341775172276849</v>
      </c>
      <c r="M12" s="22">
        <v>26.75772061853084</v>
      </c>
      <c r="N12" s="23">
        <v>0.58838881820620137</v>
      </c>
      <c r="O12" s="22">
        <v>9.0396211007364826</v>
      </c>
      <c r="P12" s="23">
        <v>5.5505359341936865E-2</v>
      </c>
      <c r="Q12" s="87">
        <v>24.244748500936382</v>
      </c>
      <c r="R12" s="27">
        <v>9.9104410851571803E-2</v>
      </c>
    </row>
    <row r="13" spans="2:18" x14ac:dyDescent="0.2">
      <c r="B13" s="21" t="s">
        <v>10</v>
      </c>
      <c r="C13" s="22">
        <v>43.142805001768167</v>
      </c>
      <c r="D13" s="23">
        <v>0.81426046147033415</v>
      </c>
      <c r="E13" s="22">
        <v>48.632673809801616</v>
      </c>
      <c r="F13" s="23">
        <v>0.89721999126283236</v>
      </c>
      <c r="G13" s="22">
        <v>78.011800177965583</v>
      </c>
      <c r="H13" s="23">
        <v>0.6667478156084814</v>
      </c>
      <c r="I13" s="22">
        <v>90.663396037133737</v>
      </c>
      <c r="J13" s="23">
        <v>0.43892726491395223</v>
      </c>
      <c r="K13" s="22">
        <v>16.008185993525451</v>
      </c>
      <c r="L13" s="23">
        <v>0.62148712919730231</v>
      </c>
      <c r="M13" s="22">
        <v>17.602728164347159</v>
      </c>
      <c r="N13" s="23">
        <v>0.6936584330096055</v>
      </c>
      <c r="O13" s="22">
        <v>30.295024072446779</v>
      </c>
      <c r="P13" s="23">
        <v>2.5823430104361083</v>
      </c>
      <c r="Q13" s="87">
        <v>29.149988229047661</v>
      </c>
      <c r="R13" s="27">
        <v>2.8098760268577916</v>
      </c>
    </row>
    <row r="14" spans="2:18" x14ac:dyDescent="0.2">
      <c r="B14" s="21" t="s">
        <v>11</v>
      </c>
      <c r="C14" s="22">
        <v>54.729107892870502</v>
      </c>
      <c r="D14" s="23">
        <v>0.9547430245543489</v>
      </c>
      <c r="E14" s="22">
        <v>47.771451348793782</v>
      </c>
      <c r="F14" s="23">
        <v>0.91281749204418694</v>
      </c>
      <c r="G14" s="22">
        <v>73.8539674781521</v>
      </c>
      <c r="H14" s="23">
        <v>0.79045674365078267</v>
      </c>
      <c r="I14" s="22">
        <v>74.287927194084901</v>
      </c>
      <c r="J14" s="23">
        <v>0.70249257840742263</v>
      </c>
      <c r="K14" s="22">
        <v>26.723090147410289</v>
      </c>
      <c r="L14" s="23">
        <v>0.86987745839555286</v>
      </c>
      <c r="M14" s="22">
        <v>37.065881290716618</v>
      </c>
      <c r="N14" s="23">
        <v>1.0631352818751665</v>
      </c>
      <c r="O14" s="22">
        <v>17.80795788640787</v>
      </c>
      <c r="P14" s="23">
        <v>3.1494823542764387</v>
      </c>
      <c r="Q14" s="87">
        <v>26.03869345365398</v>
      </c>
      <c r="R14" s="27">
        <v>3.4874565493568834</v>
      </c>
    </row>
    <row r="15" spans="2:18" x14ac:dyDescent="0.2">
      <c r="B15" s="21" t="s">
        <v>12</v>
      </c>
      <c r="C15" s="22">
        <v>36.116684194373903</v>
      </c>
      <c r="D15" s="23">
        <v>0.94638236991592473</v>
      </c>
      <c r="E15" s="22">
        <v>38.829322281837378</v>
      </c>
      <c r="F15" s="23">
        <v>0.99313750843069015</v>
      </c>
      <c r="G15" s="22">
        <v>68.448004516819026</v>
      </c>
      <c r="H15" s="23">
        <v>0.70766316921753514</v>
      </c>
      <c r="I15" s="22">
        <v>72.502594816758744</v>
      </c>
      <c r="J15" s="23">
        <v>0.74695416067919818</v>
      </c>
      <c r="K15" s="22">
        <v>27.38697245967785</v>
      </c>
      <c r="L15" s="23">
        <v>0.98246180226382318</v>
      </c>
      <c r="M15" s="22">
        <v>29.22687026505502</v>
      </c>
      <c r="N15" s="23">
        <v>1.118285853556404</v>
      </c>
      <c r="O15" s="22">
        <v>9.2598883703468111</v>
      </c>
      <c r="P15" s="23">
        <v>2.2467128805890555</v>
      </c>
      <c r="Q15" s="87">
        <v>21.26443276352655</v>
      </c>
      <c r="R15" s="27">
        <v>2.9612539752193743</v>
      </c>
    </row>
    <row r="16" spans="2:18" x14ac:dyDescent="0.2">
      <c r="B16" s="21" t="s">
        <v>13</v>
      </c>
      <c r="C16" s="22">
        <v>46.522924545795462</v>
      </c>
      <c r="D16" s="23">
        <v>1.0413344009008012</v>
      </c>
      <c r="E16" s="22">
        <v>47.796049699862451</v>
      </c>
      <c r="F16" s="23">
        <v>1.1471033690261643</v>
      </c>
      <c r="G16" s="22">
        <v>66.827078789820661</v>
      </c>
      <c r="H16" s="23">
        <v>0.6371467766419594</v>
      </c>
      <c r="I16" s="22">
        <v>89.743710845205356</v>
      </c>
      <c r="J16" s="23">
        <v>0.54515758835821149</v>
      </c>
      <c r="K16" s="22">
        <v>14.66278462533689</v>
      </c>
      <c r="L16" s="23">
        <v>0.91184873972610014</v>
      </c>
      <c r="M16" s="22">
        <v>18.45075490305496</v>
      </c>
      <c r="N16" s="23">
        <v>0.98150355932314237</v>
      </c>
      <c r="O16" s="22">
        <v>28.18517442943617</v>
      </c>
      <c r="P16" s="23">
        <v>3.2846672776520642</v>
      </c>
      <c r="Q16" s="87">
        <v>17.702774242419562</v>
      </c>
      <c r="R16" s="27">
        <v>3.2252367646424935</v>
      </c>
    </row>
    <row r="17" spans="2:18" x14ac:dyDescent="0.2">
      <c r="B17" s="21" t="s">
        <v>14</v>
      </c>
      <c r="C17" s="22">
        <v>36.977648524047183</v>
      </c>
      <c r="D17" s="23">
        <v>0.96221838020954753</v>
      </c>
      <c r="E17" s="22">
        <v>38.991734736204819</v>
      </c>
      <c r="F17" s="23">
        <v>0.87117931714448293</v>
      </c>
      <c r="G17" s="22">
        <v>71.212574256988418</v>
      </c>
      <c r="H17" s="23">
        <v>0.62935741465098527</v>
      </c>
      <c r="I17" s="22">
        <v>69.931818585679039</v>
      </c>
      <c r="J17" s="23">
        <v>0.66861288276046493</v>
      </c>
      <c r="K17" s="22">
        <v>17.372349564676099</v>
      </c>
      <c r="L17" s="23">
        <v>0.8989787419419375</v>
      </c>
      <c r="M17" s="22">
        <v>33.05199272789055</v>
      </c>
      <c r="N17" s="23">
        <v>1.1579900445988993</v>
      </c>
      <c r="O17" s="22">
        <v>23.50510869294126</v>
      </c>
      <c r="P17" s="23">
        <v>3.1137590151472292</v>
      </c>
      <c r="Q17" s="87">
        <v>41.474794543921881</v>
      </c>
      <c r="R17" s="27">
        <v>3.2166371168514534</v>
      </c>
    </row>
    <row r="18" spans="2:18" x14ac:dyDescent="0.2">
      <c r="B18" s="21" t="s">
        <v>15</v>
      </c>
      <c r="C18" s="22">
        <v>32.457297676918891</v>
      </c>
      <c r="D18" s="23">
        <v>0.85639089728399154</v>
      </c>
      <c r="E18" s="22">
        <v>27.918113290229741</v>
      </c>
      <c r="F18" s="23">
        <v>0.85407911381011048</v>
      </c>
      <c r="G18" s="22">
        <v>62.55189321457069</v>
      </c>
      <c r="H18" s="23">
        <v>0.77029793135170443</v>
      </c>
      <c r="I18" s="22">
        <v>66.380116433226192</v>
      </c>
      <c r="J18" s="23">
        <v>0.74041258363134899</v>
      </c>
      <c r="K18" s="22">
        <v>13.35768511460026</v>
      </c>
      <c r="L18" s="23">
        <v>0.69493656117545055</v>
      </c>
      <c r="M18" s="22">
        <v>21.15984851870239</v>
      </c>
      <c r="N18" s="23">
        <v>0.81884309882366635</v>
      </c>
      <c r="O18" s="22">
        <v>25.86521896651265</v>
      </c>
      <c r="P18" s="23">
        <v>2.9222049468038875</v>
      </c>
      <c r="Q18" s="87">
        <v>40.798275639352688</v>
      </c>
      <c r="R18" s="27">
        <v>3.6171686124923057</v>
      </c>
    </row>
    <row r="19" spans="2:18" x14ac:dyDescent="0.2">
      <c r="B19" s="89" t="s">
        <v>16</v>
      </c>
      <c r="C19" s="90">
        <v>28.94508329270738</v>
      </c>
      <c r="D19" s="91">
        <v>0.75780813075739328</v>
      </c>
      <c r="E19" s="90">
        <v>29.33213182217386</v>
      </c>
      <c r="F19" s="91">
        <v>0.60946404414069166</v>
      </c>
      <c r="G19" s="90" t="s">
        <v>17</v>
      </c>
      <c r="H19" s="91" t="s">
        <v>17</v>
      </c>
      <c r="I19" s="90" t="s">
        <v>17</v>
      </c>
      <c r="J19" s="91" t="s">
        <v>17</v>
      </c>
      <c r="K19" s="90">
        <v>12.22856023610831</v>
      </c>
      <c r="L19" s="91">
        <v>0.52674220653931714</v>
      </c>
      <c r="M19" s="90">
        <v>25.005224173000379</v>
      </c>
      <c r="N19" s="91">
        <v>0.72364791801914163</v>
      </c>
      <c r="O19" s="90">
        <v>26.570827645438381</v>
      </c>
      <c r="P19" s="91">
        <v>3.3841111596359714</v>
      </c>
      <c r="Q19" s="92">
        <v>12.64749696016775</v>
      </c>
      <c r="R19" s="93">
        <v>2.2976216805332674</v>
      </c>
    </row>
    <row r="20" spans="2:18" x14ac:dyDescent="0.2">
      <c r="B20" s="21" t="s">
        <v>18</v>
      </c>
      <c r="C20" s="22">
        <v>40.668002613043178</v>
      </c>
      <c r="D20" s="23">
        <v>0.92116311526042594</v>
      </c>
      <c r="E20" s="22">
        <v>23.55736218831181</v>
      </c>
      <c r="F20" s="23">
        <v>0.77987549390802624</v>
      </c>
      <c r="G20" s="22">
        <v>76.77691587538456</v>
      </c>
      <c r="H20" s="23">
        <v>0.67391254778872622</v>
      </c>
      <c r="I20" s="22">
        <v>65.207734002318617</v>
      </c>
      <c r="J20" s="23">
        <v>0.75217591797083161</v>
      </c>
      <c r="K20" s="22">
        <v>8.9344106433376922</v>
      </c>
      <c r="L20" s="23">
        <v>0.55994567014046326</v>
      </c>
      <c r="M20" s="22">
        <v>21.10582835808804</v>
      </c>
      <c r="N20" s="23">
        <v>0.8507478843617251</v>
      </c>
      <c r="O20" s="22">
        <v>17.672385288726669</v>
      </c>
      <c r="P20" s="23">
        <v>2.5543196940777775</v>
      </c>
      <c r="Q20" s="87">
        <v>29.11996127577061</v>
      </c>
      <c r="R20" s="27">
        <v>2.5934569052738072</v>
      </c>
    </row>
    <row r="21" spans="2:18" x14ac:dyDescent="0.2">
      <c r="B21" s="21" t="s">
        <v>19</v>
      </c>
      <c r="C21" s="22">
        <v>48.517295877586363</v>
      </c>
      <c r="D21" s="23">
        <v>0.70000875970442578</v>
      </c>
      <c r="E21" s="22">
        <v>43.546587432032013</v>
      </c>
      <c r="F21" s="23">
        <v>0.66414607837790096</v>
      </c>
      <c r="G21" s="22">
        <v>63.535005277421902</v>
      </c>
      <c r="H21" s="23">
        <v>0.5981445710675547</v>
      </c>
      <c r="I21" s="22">
        <v>67.624772512789363</v>
      </c>
      <c r="J21" s="23">
        <v>0.53660790257746094</v>
      </c>
      <c r="K21" s="22">
        <v>14.43219497184969</v>
      </c>
      <c r="L21" s="23">
        <v>0.42078229968207037</v>
      </c>
      <c r="M21" s="22">
        <v>21.452061924466001</v>
      </c>
      <c r="N21" s="23">
        <v>0.5570009218529095</v>
      </c>
      <c r="O21" s="22">
        <v>20.71262439895353</v>
      </c>
      <c r="P21" s="23">
        <v>1.5967124120084832</v>
      </c>
      <c r="Q21" s="87">
        <v>30.519265758617959</v>
      </c>
      <c r="R21" s="27">
        <v>2.0977226058170984</v>
      </c>
    </row>
    <row r="22" spans="2:18" x14ac:dyDescent="0.2">
      <c r="B22" s="21" t="s">
        <v>20</v>
      </c>
      <c r="C22" s="22">
        <v>46.170822319887883</v>
      </c>
      <c r="D22" s="23">
        <v>1.1025591620182276</v>
      </c>
      <c r="E22" s="22">
        <v>36.366827488959217</v>
      </c>
      <c r="F22" s="23">
        <v>0.88512985402530475</v>
      </c>
      <c r="G22" s="22">
        <v>67.12400169543254</v>
      </c>
      <c r="H22" s="23">
        <v>0.9741849493970326</v>
      </c>
      <c r="I22" s="22">
        <v>86.568930104266258</v>
      </c>
      <c r="J22" s="23">
        <v>0.45831467011773319</v>
      </c>
      <c r="K22" s="22">
        <v>24.695328147495431</v>
      </c>
      <c r="L22" s="23">
        <v>0.98139324550108598</v>
      </c>
      <c r="M22" s="22">
        <v>38.919551336697772</v>
      </c>
      <c r="N22" s="23">
        <v>1.0816813802631364</v>
      </c>
      <c r="O22" s="22">
        <v>23.550897262780438</v>
      </c>
      <c r="P22" s="23">
        <v>3.1190066463617927</v>
      </c>
      <c r="Q22" s="87">
        <v>20.153465720388319</v>
      </c>
      <c r="R22" s="27">
        <v>3.1238154877719473</v>
      </c>
    </row>
    <row r="23" spans="2:18" x14ac:dyDescent="0.2">
      <c r="B23" s="21" t="s">
        <v>21</v>
      </c>
      <c r="C23" s="22">
        <v>40.72860413776796</v>
      </c>
      <c r="D23" s="23">
        <v>1.0368994082048519</v>
      </c>
      <c r="E23" s="22">
        <v>44.473420277152833</v>
      </c>
      <c r="F23" s="23">
        <v>1.1244407552646414</v>
      </c>
      <c r="G23" s="22">
        <v>67.924434173668203</v>
      </c>
      <c r="H23" s="23">
        <v>0.80700474608229145</v>
      </c>
      <c r="I23" s="22">
        <v>71.183366561116827</v>
      </c>
      <c r="J23" s="23">
        <v>0.67969402631493747</v>
      </c>
      <c r="K23" s="22">
        <v>18.17127048492997</v>
      </c>
      <c r="L23" s="23">
        <v>0.70195506706864486</v>
      </c>
      <c r="M23" s="22">
        <v>21.72071631084513</v>
      </c>
      <c r="N23" s="23">
        <v>0.75538049317133982</v>
      </c>
      <c r="O23" s="22">
        <v>15.89584617370082</v>
      </c>
      <c r="P23" s="23">
        <v>2.8885801519021319</v>
      </c>
      <c r="Q23" s="87">
        <v>48.713521880574213</v>
      </c>
      <c r="R23" s="27">
        <v>4.2283991413993434</v>
      </c>
    </row>
    <row r="24" spans="2:18" x14ac:dyDescent="0.2">
      <c r="B24" s="21" t="s">
        <v>22</v>
      </c>
      <c r="C24" s="22">
        <v>40.795159909359853</v>
      </c>
      <c r="D24" s="23">
        <v>0.72657652155548202</v>
      </c>
      <c r="E24" s="22">
        <v>31.96393722677367</v>
      </c>
      <c r="F24" s="23">
        <v>0.73298419304802531</v>
      </c>
      <c r="G24" s="22">
        <v>82.686205554995951</v>
      </c>
      <c r="H24" s="23">
        <v>0.55013598883330495</v>
      </c>
      <c r="I24" s="22">
        <v>90.559022278411774</v>
      </c>
      <c r="J24" s="23">
        <v>0.41088757158105538</v>
      </c>
      <c r="K24" s="22">
        <v>18.513577134327779</v>
      </c>
      <c r="L24" s="23">
        <v>0.53698653274412</v>
      </c>
      <c r="M24" s="22">
        <v>25.869279624804278</v>
      </c>
      <c r="N24" s="23">
        <v>0.79625679655587123</v>
      </c>
      <c r="O24" s="22">
        <v>27.99415152726667</v>
      </c>
      <c r="P24" s="23">
        <v>3.3669279458318497</v>
      </c>
      <c r="Q24" s="87">
        <v>23.067336630192351</v>
      </c>
      <c r="R24" s="27">
        <v>3.4006541679508957</v>
      </c>
    </row>
    <row r="25" spans="2:18" x14ac:dyDescent="0.2">
      <c r="B25" s="21" t="s">
        <v>23</v>
      </c>
      <c r="C25" s="22">
        <v>54.700953786540552</v>
      </c>
      <c r="D25" s="23">
        <v>0.96187208384193057</v>
      </c>
      <c r="E25" s="22">
        <v>54.245118338728197</v>
      </c>
      <c r="F25" s="23">
        <v>0.9450553601373668</v>
      </c>
      <c r="G25" s="22">
        <v>82.780030962489519</v>
      </c>
      <c r="H25" s="23">
        <v>0.58103305632313318</v>
      </c>
      <c r="I25" s="22">
        <v>88.157881158778679</v>
      </c>
      <c r="J25" s="23">
        <v>0.46766307803188428</v>
      </c>
      <c r="K25" s="22">
        <v>16.485746697108741</v>
      </c>
      <c r="L25" s="23">
        <v>0.71101698937390101</v>
      </c>
      <c r="M25" s="22">
        <v>36.404312544356301</v>
      </c>
      <c r="N25" s="23">
        <v>1.1148767647761393</v>
      </c>
      <c r="O25" s="22">
        <v>26.290066307661871</v>
      </c>
      <c r="P25" s="23">
        <v>2.5257272278017893</v>
      </c>
      <c r="Q25" s="87">
        <v>12.356537728690711</v>
      </c>
      <c r="R25" s="27">
        <v>1.8719805555271489</v>
      </c>
    </row>
    <row r="26" spans="2:18" x14ac:dyDescent="0.2">
      <c r="B26" s="21" t="s">
        <v>24</v>
      </c>
      <c r="C26" s="22">
        <v>54.809472807152353</v>
      </c>
      <c r="D26" s="23">
        <v>0.97246296318157965</v>
      </c>
      <c r="E26" s="22">
        <v>56.687219532384539</v>
      </c>
      <c r="F26" s="23">
        <v>1.051880726662773</v>
      </c>
      <c r="G26" s="22">
        <v>55.222483981667601</v>
      </c>
      <c r="H26" s="23">
        <v>0.62460016102360949</v>
      </c>
      <c r="I26" s="22">
        <v>81.868615420753002</v>
      </c>
      <c r="J26" s="23">
        <v>0.56646049939344822</v>
      </c>
      <c r="K26" s="22">
        <v>19.111685120333149</v>
      </c>
      <c r="L26" s="23">
        <v>0.86832384532213447</v>
      </c>
      <c r="M26" s="22">
        <v>27.36702691445133</v>
      </c>
      <c r="N26" s="23">
        <v>0.98811105212132999</v>
      </c>
      <c r="O26" s="22">
        <v>10.57246664206469</v>
      </c>
      <c r="P26" s="23">
        <v>1.9023820187556062</v>
      </c>
      <c r="Q26" s="87">
        <v>32.90187005379137</v>
      </c>
      <c r="R26" s="27">
        <v>3.4589715135292165</v>
      </c>
    </row>
    <row r="27" spans="2:18" x14ac:dyDescent="0.2">
      <c r="B27" s="21" t="s">
        <v>25</v>
      </c>
      <c r="C27" s="22">
        <v>45.770375681352938</v>
      </c>
      <c r="D27" s="23">
        <v>0.83607895732904225</v>
      </c>
      <c r="E27" s="22">
        <v>52.4498263541687</v>
      </c>
      <c r="F27" s="23">
        <v>0.76900758740072961</v>
      </c>
      <c r="G27" s="22">
        <v>74.80207660744405</v>
      </c>
      <c r="H27" s="23">
        <v>0.82885253940956505</v>
      </c>
      <c r="I27" s="22">
        <v>78.853740909096402</v>
      </c>
      <c r="J27" s="23">
        <v>0.75067144997336066</v>
      </c>
      <c r="K27" s="22">
        <v>23.508311293213449</v>
      </c>
      <c r="L27" s="23">
        <v>0.72300482560318835</v>
      </c>
      <c r="M27" s="22">
        <v>23.371054683152298</v>
      </c>
      <c r="N27" s="23">
        <v>0.63618257694772862</v>
      </c>
      <c r="O27" s="22">
        <v>16.2702680843155</v>
      </c>
      <c r="P27" s="23">
        <v>0.24643038392765038</v>
      </c>
      <c r="Q27" s="87">
        <v>49.357194707525707</v>
      </c>
      <c r="R27" s="27">
        <v>0.28140278033074112</v>
      </c>
    </row>
    <row r="28" spans="2:18" x14ac:dyDescent="0.2">
      <c r="B28" s="21" t="s">
        <v>26</v>
      </c>
      <c r="C28" s="22">
        <v>45.938978560484927</v>
      </c>
      <c r="D28" s="23">
        <v>1.0982939666416305</v>
      </c>
      <c r="E28" s="22">
        <v>44.223173961522178</v>
      </c>
      <c r="F28" s="23">
        <v>1.0845135120072107</v>
      </c>
      <c r="G28" s="22">
        <v>71.155185947922476</v>
      </c>
      <c r="H28" s="23">
        <v>1.000014167871585</v>
      </c>
      <c r="I28" s="22">
        <v>73.131450177092518</v>
      </c>
      <c r="J28" s="23">
        <v>0.99901491583512592</v>
      </c>
      <c r="K28" s="22">
        <v>24.249841673458491</v>
      </c>
      <c r="L28" s="23">
        <v>1.550462420800915</v>
      </c>
      <c r="M28" s="22">
        <v>37.840893948827393</v>
      </c>
      <c r="N28" s="23">
        <v>1.7512099585925764</v>
      </c>
      <c r="O28" s="22">
        <v>30.562952910024659</v>
      </c>
      <c r="P28" s="23">
        <v>3.0328167677308873</v>
      </c>
      <c r="Q28" s="87">
        <v>27.5475890405881</v>
      </c>
      <c r="R28" s="27">
        <v>3.6475638114117839</v>
      </c>
    </row>
    <row r="29" spans="2:18" x14ac:dyDescent="0.2">
      <c r="B29" s="21" t="s">
        <v>27</v>
      </c>
      <c r="C29" s="22">
        <v>29.443374647970959</v>
      </c>
      <c r="D29" s="23">
        <v>0.77362785653111887</v>
      </c>
      <c r="E29" s="22">
        <v>28.791097933471551</v>
      </c>
      <c r="F29" s="23">
        <v>0.83849377349202636</v>
      </c>
      <c r="G29" s="22">
        <v>80.916809971440259</v>
      </c>
      <c r="H29" s="23">
        <v>0.5841993945864804</v>
      </c>
      <c r="I29" s="22">
        <v>85.714996164059386</v>
      </c>
      <c r="J29" s="23">
        <v>0.52583691306658442</v>
      </c>
      <c r="K29" s="22">
        <v>48.204860948382873</v>
      </c>
      <c r="L29" s="23">
        <v>1.2368588248822663</v>
      </c>
      <c r="M29" s="22">
        <v>47.378534225938068</v>
      </c>
      <c r="N29" s="23">
        <v>1.261930660465683</v>
      </c>
      <c r="O29" s="22">
        <v>17.98976225609308</v>
      </c>
      <c r="P29" s="23">
        <v>2.8623739149901795</v>
      </c>
      <c r="Q29" s="87">
        <v>30.441722927326619</v>
      </c>
      <c r="R29" s="27">
        <v>3.4742100210778362</v>
      </c>
    </row>
    <row r="30" spans="2:18" x14ac:dyDescent="0.2">
      <c r="B30" s="21" t="s">
        <v>28</v>
      </c>
      <c r="C30" s="22">
        <v>30.48245053977416</v>
      </c>
      <c r="D30" s="23">
        <v>0.86950589596549221</v>
      </c>
      <c r="E30" s="22">
        <v>28.967383831537941</v>
      </c>
      <c r="F30" s="23">
        <v>0.83470712737963193</v>
      </c>
      <c r="G30" s="22">
        <v>70.395053785710871</v>
      </c>
      <c r="H30" s="23">
        <v>0.84036437431440036</v>
      </c>
      <c r="I30" s="22">
        <v>79.470673997060658</v>
      </c>
      <c r="J30" s="23">
        <v>0.75258978348808969</v>
      </c>
      <c r="K30" s="22">
        <v>24.915168839390098</v>
      </c>
      <c r="L30" s="23">
        <v>1.0772541817246843</v>
      </c>
      <c r="M30" s="22">
        <v>38.61528216496761</v>
      </c>
      <c r="N30" s="23">
        <v>1.120982786382944</v>
      </c>
      <c r="O30" s="22">
        <v>12.83195885976423</v>
      </c>
      <c r="P30" s="23">
        <v>3.1513835184588546</v>
      </c>
      <c r="Q30" s="87">
        <v>15.314875347888229</v>
      </c>
      <c r="R30" s="27">
        <v>3.4423001386614329</v>
      </c>
    </row>
    <row r="31" spans="2:18" x14ac:dyDescent="0.2">
      <c r="B31" s="21" t="s">
        <v>29</v>
      </c>
      <c r="C31" s="22">
        <v>34.724976062564629</v>
      </c>
      <c r="D31" s="23">
        <v>0.83093912747022824</v>
      </c>
      <c r="E31" s="22">
        <v>30.554495000405051</v>
      </c>
      <c r="F31" s="23">
        <v>0.76005161544383215</v>
      </c>
      <c r="G31" s="22">
        <v>82.601097832848467</v>
      </c>
      <c r="H31" s="23">
        <v>0.54321950222291149</v>
      </c>
      <c r="I31" s="22">
        <v>88.945414520316731</v>
      </c>
      <c r="J31" s="23">
        <v>0.40557666859542818</v>
      </c>
      <c r="K31" s="22">
        <v>49.459096639337602</v>
      </c>
      <c r="L31" s="23">
        <v>1.2032124855830062</v>
      </c>
      <c r="M31" s="22">
        <v>63.857278017557199</v>
      </c>
      <c r="N31" s="23">
        <v>1.4335761599678554</v>
      </c>
      <c r="O31" s="22">
        <v>15.994441572560669</v>
      </c>
      <c r="P31" s="23">
        <v>2.8278107630885159</v>
      </c>
      <c r="Q31" s="87">
        <v>10.58961614791094</v>
      </c>
      <c r="R31" s="27">
        <v>2.3318205046289009</v>
      </c>
    </row>
    <row r="32" spans="2:18" x14ac:dyDescent="0.2">
      <c r="B32" s="21" t="s">
        <v>30</v>
      </c>
      <c r="C32" s="22">
        <v>36.705850213855847</v>
      </c>
      <c r="D32" s="23">
        <v>0.73663043334960676</v>
      </c>
      <c r="E32" s="22">
        <v>34.995312755993361</v>
      </c>
      <c r="F32" s="23">
        <v>0.77836287142197524</v>
      </c>
      <c r="G32" s="22">
        <v>66.384618172669846</v>
      </c>
      <c r="H32" s="23">
        <v>0.63811892036513507</v>
      </c>
      <c r="I32" s="22">
        <v>74.333730503579602</v>
      </c>
      <c r="J32" s="23">
        <v>0.68921558781904013</v>
      </c>
      <c r="K32" s="22">
        <v>16.871879387247208</v>
      </c>
      <c r="L32" s="23">
        <v>0.61862178482489305</v>
      </c>
      <c r="M32" s="22">
        <v>22.03467545036456</v>
      </c>
      <c r="N32" s="23">
        <v>0.69477043275647654</v>
      </c>
      <c r="O32" s="22">
        <v>7.3309021888446821</v>
      </c>
      <c r="P32" s="23">
        <v>1.8021070028472617</v>
      </c>
      <c r="Q32" s="87">
        <v>19.566678447557081</v>
      </c>
      <c r="R32" s="27">
        <v>2.2870383480807686</v>
      </c>
    </row>
    <row r="33" spans="2:18" x14ac:dyDescent="0.2">
      <c r="B33" s="21" t="s">
        <v>31</v>
      </c>
      <c r="C33" s="22">
        <v>35.494185410306741</v>
      </c>
      <c r="D33" s="23">
        <v>0.8278515331892129</v>
      </c>
      <c r="E33" s="22">
        <v>44.395274361319203</v>
      </c>
      <c r="F33" s="23">
        <v>0.9839940524237013</v>
      </c>
      <c r="G33" s="22" t="s">
        <v>17</v>
      </c>
      <c r="H33" s="23" t="s">
        <v>17</v>
      </c>
      <c r="I33" s="22" t="s">
        <v>17</v>
      </c>
      <c r="J33" s="23" t="s">
        <v>17</v>
      </c>
      <c r="K33" s="22">
        <v>19.0011030026509</v>
      </c>
      <c r="L33" s="23">
        <v>0.86861603086088823</v>
      </c>
      <c r="M33" s="22">
        <v>26.427672193547409</v>
      </c>
      <c r="N33" s="23">
        <v>1.1664978699892481</v>
      </c>
      <c r="O33" s="22">
        <v>19.641411510637759</v>
      </c>
      <c r="P33" s="23">
        <v>3.1988305945106337</v>
      </c>
      <c r="Q33" s="87">
        <v>26.11450737937227</v>
      </c>
      <c r="R33" s="27">
        <v>3.6891158395142956</v>
      </c>
    </row>
    <row r="34" spans="2:18" x14ac:dyDescent="0.2">
      <c r="B34" s="21" t="s">
        <v>32</v>
      </c>
      <c r="C34" s="22">
        <v>30.76646956637137</v>
      </c>
      <c r="D34" s="23">
        <v>0.82715768751876984</v>
      </c>
      <c r="E34" s="22">
        <v>24.70701123814338</v>
      </c>
      <c r="F34" s="23">
        <v>0.87375711019847091</v>
      </c>
      <c r="G34" s="22">
        <v>73.164965295653019</v>
      </c>
      <c r="H34" s="23">
        <v>0.71655571284156327</v>
      </c>
      <c r="I34" s="22">
        <v>77.694780662986247</v>
      </c>
      <c r="J34" s="23">
        <v>0.68809381081225762</v>
      </c>
      <c r="K34" s="22">
        <v>7.6899419783891592</v>
      </c>
      <c r="L34" s="23">
        <v>0.38238265945851257</v>
      </c>
      <c r="M34" s="22">
        <v>24.76737515035633</v>
      </c>
      <c r="N34" s="23">
        <v>0.8631013630258394</v>
      </c>
      <c r="O34" s="22">
        <v>8.6599641025669065</v>
      </c>
      <c r="P34" s="23">
        <v>2.2417412450881451</v>
      </c>
      <c r="Q34" s="87">
        <v>22.991135365385428</v>
      </c>
      <c r="R34" s="27">
        <v>3.1753621179310754</v>
      </c>
    </row>
    <row r="35" spans="2:18" x14ac:dyDescent="0.2">
      <c r="B35" s="21" t="s">
        <v>33</v>
      </c>
      <c r="C35" s="22">
        <v>44.461955784844982</v>
      </c>
      <c r="D35" s="23">
        <v>0.76748850210695208</v>
      </c>
      <c r="E35" s="22">
        <v>40.803904422810788</v>
      </c>
      <c r="F35" s="23">
        <v>0.69502712125306787</v>
      </c>
      <c r="G35" s="22">
        <v>60.502256395807407</v>
      </c>
      <c r="H35" s="23">
        <v>0.66494255924212153</v>
      </c>
      <c r="I35" s="22">
        <v>68.008074237777009</v>
      </c>
      <c r="J35" s="23">
        <v>0.7627046763388946</v>
      </c>
      <c r="K35" s="22">
        <v>17.301062744362952</v>
      </c>
      <c r="L35" s="23">
        <v>0.79384524770032794</v>
      </c>
      <c r="M35" s="22">
        <v>29.401079087984151</v>
      </c>
      <c r="N35" s="23">
        <v>0.74515594617129632</v>
      </c>
      <c r="O35" s="22">
        <v>22.03763789100546</v>
      </c>
      <c r="P35" s="23">
        <v>2.7333825360188269</v>
      </c>
      <c r="Q35" s="87">
        <v>49.874620420536978</v>
      </c>
      <c r="R35" s="27">
        <v>3.2449061627298978</v>
      </c>
    </row>
    <row r="36" spans="2:18" x14ac:dyDescent="0.2">
      <c r="B36" s="21" t="s">
        <v>34</v>
      </c>
      <c r="C36" s="22">
        <v>48.929067291000031</v>
      </c>
      <c r="D36" s="23">
        <v>0.61579469119334496</v>
      </c>
      <c r="E36" s="22">
        <v>53.643516093967442</v>
      </c>
      <c r="F36" s="23">
        <v>0.64992646783307451</v>
      </c>
      <c r="G36" s="22">
        <v>59.886519005602928</v>
      </c>
      <c r="H36" s="23">
        <v>0.65908855406891076</v>
      </c>
      <c r="I36" s="22">
        <v>63.433274868414223</v>
      </c>
      <c r="J36" s="23">
        <v>0.56396822053264972</v>
      </c>
      <c r="K36" s="22">
        <v>23.919728339050842</v>
      </c>
      <c r="L36" s="23">
        <v>0.55869409431569728</v>
      </c>
      <c r="M36" s="22">
        <v>27.68628292600237</v>
      </c>
      <c r="N36" s="23">
        <v>0.68672041797762773</v>
      </c>
      <c r="O36" s="22">
        <v>45.905597210339273</v>
      </c>
      <c r="P36" s="23">
        <v>2.5930799898397283</v>
      </c>
      <c r="Q36" s="87">
        <v>39.815529692459087</v>
      </c>
      <c r="R36" s="27">
        <v>2.6828899945483498</v>
      </c>
    </row>
    <row r="37" spans="2:18" x14ac:dyDescent="0.2">
      <c r="B37" s="21" t="s">
        <v>35</v>
      </c>
      <c r="C37" s="22">
        <v>40.880131985201992</v>
      </c>
      <c r="D37" s="23">
        <v>0.75679119564361508</v>
      </c>
      <c r="E37" s="22">
        <v>40.35318749207778</v>
      </c>
      <c r="F37" s="23">
        <v>0.77752807366722554</v>
      </c>
      <c r="G37" s="22">
        <v>75.85614506725058</v>
      </c>
      <c r="H37" s="23">
        <v>0.60280021472789935</v>
      </c>
      <c r="I37" s="22">
        <v>81.065329454463509</v>
      </c>
      <c r="J37" s="23">
        <v>0.58377493509065692</v>
      </c>
      <c r="K37" s="22">
        <v>15.130589948097541</v>
      </c>
      <c r="L37" s="23">
        <v>0.49408778282501031</v>
      </c>
      <c r="M37" s="22">
        <v>36.318954182198091</v>
      </c>
      <c r="N37" s="23">
        <v>0.66515152372266173</v>
      </c>
      <c r="O37" s="22">
        <v>10.55046820630017</v>
      </c>
      <c r="P37" s="23">
        <v>6.7338875628626477E-2</v>
      </c>
      <c r="Q37" s="87">
        <v>25.211049853691069</v>
      </c>
      <c r="R37" s="27">
        <v>0.29376638113430081</v>
      </c>
    </row>
    <row r="38" spans="2:18" x14ac:dyDescent="0.2">
      <c r="B38" s="21" t="s">
        <v>36</v>
      </c>
      <c r="C38" s="22">
        <v>38.380413716880938</v>
      </c>
      <c r="D38" s="23">
        <v>0.75497982431287658</v>
      </c>
      <c r="E38" s="22">
        <v>36.681925952133959</v>
      </c>
      <c r="F38" s="23">
        <v>0.73765139036031668</v>
      </c>
      <c r="G38" s="22">
        <v>67.961620754479569</v>
      </c>
      <c r="H38" s="23">
        <v>0.60754771212423342</v>
      </c>
      <c r="I38" s="22">
        <v>64.713430739533734</v>
      </c>
      <c r="J38" s="23">
        <v>0.64436079378865385</v>
      </c>
      <c r="K38" s="22">
        <v>10.34405804354328</v>
      </c>
      <c r="L38" s="23">
        <v>0.42690181127261301</v>
      </c>
      <c r="M38" s="22">
        <v>16.61305828095611</v>
      </c>
      <c r="N38" s="23">
        <v>0.581429907650585</v>
      </c>
      <c r="O38" s="22">
        <v>6.695234602200002</v>
      </c>
      <c r="P38" s="23">
        <v>7.9082972419982397E-2</v>
      </c>
      <c r="Q38" s="87">
        <v>22.742683676816132</v>
      </c>
      <c r="R38" s="27">
        <v>0.11753715843156123</v>
      </c>
    </row>
    <row r="39" spans="2:18" x14ac:dyDescent="0.2">
      <c r="B39" s="21" t="s">
        <v>37</v>
      </c>
      <c r="C39" s="22">
        <v>39.716290671052043</v>
      </c>
      <c r="D39" s="23">
        <v>1.0561748199308529</v>
      </c>
      <c r="E39" s="22">
        <v>38.4559747784878</v>
      </c>
      <c r="F39" s="23">
        <v>0.95785972358933102</v>
      </c>
      <c r="G39" s="22">
        <v>76.850062859382518</v>
      </c>
      <c r="H39" s="23">
        <v>0.83115708876337602</v>
      </c>
      <c r="I39" s="22">
        <v>74.768264900737705</v>
      </c>
      <c r="J39" s="23">
        <v>0.73397346716007539</v>
      </c>
      <c r="K39" s="22">
        <v>10.198526297057979</v>
      </c>
      <c r="L39" s="23">
        <v>0.55844067618562132</v>
      </c>
      <c r="M39" s="22">
        <v>22.693900335325178</v>
      </c>
      <c r="N39" s="23">
        <v>1.0343227801693753</v>
      </c>
      <c r="O39" s="22">
        <v>32.73247650483308</v>
      </c>
      <c r="P39" s="23">
        <v>3.4247571510012671</v>
      </c>
      <c r="Q39" s="87">
        <v>32.771015265916439</v>
      </c>
      <c r="R39" s="27">
        <v>3.9532396371942053</v>
      </c>
    </row>
    <row r="40" spans="2:18" s="29" customFormat="1" x14ac:dyDescent="0.2">
      <c r="B40" s="21" t="s">
        <v>38</v>
      </c>
      <c r="C40" s="22">
        <v>50.251862248051168</v>
      </c>
      <c r="D40" s="23">
        <v>0.87792572181483974</v>
      </c>
      <c r="E40" s="22">
        <v>42.543352691674222</v>
      </c>
      <c r="F40" s="23">
        <v>0.92141006225880084</v>
      </c>
      <c r="G40" s="22">
        <v>62.377504169115213</v>
      </c>
      <c r="H40" s="23">
        <v>0.76926485060769623</v>
      </c>
      <c r="I40" s="22">
        <v>64.392895651854843</v>
      </c>
      <c r="J40" s="23">
        <v>0.78222774188689626</v>
      </c>
      <c r="K40" s="22">
        <v>16.51931206752651</v>
      </c>
      <c r="L40" s="23">
        <v>0.62047167895914679</v>
      </c>
      <c r="M40" s="22">
        <v>23.389755831664171</v>
      </c>
      <c r="N40" s="23">
        <v>0.81414619915065123</v>
      </c>
      <c r="O40" s="22">
        <v>20.10876395150725</v>
      </c>
      <c r="P40" s="23">
        <v>2.9171266707978987</v>
      </c>
      <c r="Q40" s="87">
        <v>29.725599332414259</v>
      </c>
      <c r="R40" s="27">
        <v>2.9912888801927098</v>
      </c>
    </row>
    <row r="41" spans="2:18" x14ac:dyDescent="0.2">
      <c r="B41" s="21" t="s">
        <v>39</v>
      </c>
      <c r="C41" s="22">
        <v>43.224506031578997</v>
      </c>
      <c r="D41" s="23">
        <v>0.79418053437205371</v>
      </c>
      <c r="E41" s="22">
        <v>47.923750273954731</v>
      </c>
      <c r="F41" s="23">
        <v>0.88411330106813069</v>
      </c>
      <c r="G41" s="22">
        <v>73.999497866363384</v>
      </c>
      <c r="H41" s="23">
        <v>0.67206840375629406</v>
      </c>
      <c r="I41" s="22">
        <v>75.483347289198946</v>
      </c>
      <c r="J41" s="23">
        <v>0.76743070640528199</v>
      </c>
      <c r="K41" s="22">
        <v>18.251566937453308</v>
      </c>
      <c r="L41" s="23">
        <v>0.64657937099294061</v>
      </c>
      <c r="M41" s="22">
        <v>31.67050832472972</v>
      </c>
      <c r="N41" s="23">
        <v>0.96641577397775191</v>
      </c>
      <c r="O41" s="22">
        <v>21.619865872789909</v>
      </c>
      <c r="P41" s="23">
        <v>2.8901128230847291</v>
      </c>
      <c r="Q41" s="87">
        <v>15.63598860464654</v>
      </c>
      <c r="R41" s="27">
        <v>2.2017422435868639</v>
      </c>
    </row>
    <row r="42" spans="2:18" x14ac:dyDescent="0.2">
      <c r="B42" s="21" t="s">
        <v>40</v>
      </c>
      <c r="C42" s="22">
        <v>36.623706749091859</v>
      </c>
      <c r="D42" s="23">
        <v>0.86944325708900749</v>
      </c>
      <c r="E42" s="22">
        <v>43.34941357389264</v>
      </c>
      <c r="F42" s="23">
        <v>0.96310893535051523</v>
      </c>
      <c r="G42" s="22">
        <v>69.345729416510821</v>
      </c>
      <c r="H42" s="23">
        <v>0.7340531301787192</v>
      </c>
      <c r="I42" s="22">
        <v>68.388898998311461</v>
      </c>
      <c r="J42" s="23">
        <v>0.82107020006545961</v>
      </c>
      <c r="K42" s="22">
        <v>14.01166939035145</v>
      </c>
      <c r="L42" s="23">
        <v>0.57394688512394199</v>
      </c>
      <c r="M42" s="22">
        <v>23.982321833714149</v>
      </c>
      <c r="N42" s="23">
        <v>0.88830861290111873</v>
      </c>
      <c r="O42" s="22">
        <v>15.35102791985422</v>
      </c>
      <c r="P42" s="23">
        <v>3.2280577366172714</v>
      </c>
      <c r="Q42" s="87">
        <v>11.68785362151452</v>
      </c>
      <c r="R42" s="27">
        <v>3.0260294994809032</v>
      </c>
    </row>
    <row r="43" spans="2:18" x14ac:dyDescent="0.2">
      <c r="B43" s="21" t="s">
        <v>41</v>
      </c>
      <c r="C43" s="22">
        <v>47.399278534272597</v>
      </c>
      <c r="D43" s="23">
        <v>0.80045732121919477</v>
      </c>
      <c r="E43" s="22">
        <v>47.040473542236029</v>
      </c>
      <c r="F43" s="23">
        <v>0.81006843791772709</v>
      </c>
      <c r="G43" s="22">
        <v>56.067561163580862</v>
      </c>
      <c r="H43" s="23">
        <v>0.5875680746648182</v>
      </c>
      <c r="I43" s="22">
        <v>89.042448702478907</v>
      </c>
      <c r="J43" s="23">
        <v>0.47804775981392383</v>
      </c>
      <c r="K43" s="22">
        <v>18.13714213347097</v>
      </c>
      <c r="L43" s="23">
        <v>0.60060058320468412</v>
      </c>
      <c r="M43" s="22">
        <v>38.60703064619905</v>
      </c>
      <c r="N43" s="23">
        <v>0.8899367145251027</v>
      </c>
      <c r="O43" s="22">
        <v>42.327392554154862</v>
      </c>
      <c r="P43" s="23">
        <v>2.8409323928460104</v>
      </c>
      <c r="Q43" s="87">
        <v>16.832268738699732</v>
      </c>
      <c r="R43" s="27">
        <v>2.3845642270350091</v>
      </c>
    </row>
    <row r="44" spans="2:18" x14ac:dyDescent="0.2">
      <c r="B44" s="21" t="s">
        <v>42</v>
      </c>
      <c r="C44" s="22">
        <v>29.979693400792218</v>
      </c>
      <c r="D44" s="23">
        <v>0.70413968704615459</v>
      </c>
      <c r="E44" s="22">
        <v>29.159119278875949</v>
      </c>
      <c r="F44" s="23">
        <v>0.70907804693628795</v>
      </c>
      <c r="G44" s="22">
        <v>64.947270278859804</v>
      </c>
      <c r="H44" s="23">
        <v>0.63973825208674462</v>
      </c>
      <c r="I44" s="22">
        <v>76.831851802716528</v>
      </c>
      <c r="J44" s="23">
        <v>0.57427509224274043</v>
      </c>
      <c r="K44" s="22">
        <v>10.61943133983214</v>
      </c>
      <c r="L44" s="23">
        <v>0.52606491325079852</v>
      </c>
      <c r="M44" s="22">
        <v>31.18261350993248</v>
      </c>
      <c r="N44" s="23">
        <v>0.72461370362140032</v>
      </c>
      <c r="O44" s="22">
        <v>36.006820490051737</v>
      </c>
      <c r="P44" s="23">
        <v>5.9891501507475811E-2</v>
      </c>
      <c r="Q44" s="87">
        <v>35.014522605720053</v>
      </c>
      <c r="R44" s="27">
        <v>6.0301293134994438E-2</v>
      </c>
    </row>
    <row r="45" spans="2:18" x14ac:dyDescent="0.2">
      <c r="B45" s="21" t="s">
        <v>43</v>
      </c>
      <c r="C45" s="22">
        <v>37.659083312417877</v>
      </c>
      <c r="D45" s="23">
        <v>1.0576648205538808</v>
      </c>
      <c r="E45" s="22">
        <v>41.980247036983762</v>
      </c>
      <c r="F45" s="23">
        <v>1.0429411802947002</v>
      </c>
      <c r="G45" s="22">
        <v>73.765942708249682</v>
      </c>
      <c r="H45" s="23">
        <v>0.66053329185655041</v>
      </c>
      <c r="I45" s="22">
        <v>79.667011877155161</v>
      </c>
      <c r="J45" s="23">
        <v>0.68207319154916668</v>
      </c>
      <c r="K45" s="22">
        <v>13.54222752089554</v>
      </c>
      <c r="L45" s="23">
        <v>0.70648289362839878</v>
      </c>
      <c r="M45" s="22">
        <v>20.816295571403568</v>
      </c>
      <c r="N45" s="23">
        <v>0.94662926670970571</v>
      </c>
      <c r="O45" s="22">
        <v>13.0762475150322</v>
      </c>
      <c r="P45" s="23">
        <v>2.0099922135002717</v>
      </c>
      <c r="Q45" s="87">
        <v>23.93696545144109</v>
      </c>
      <c r="R45" s="27">
        <v>3.0411112053276739</v>
      </c>
    </row>
    <row r="46" spans="2:18" x14ac:dyDescent="0.2">
      <c r="B46" s="21" t="s">
        <v>44</v>
      </c>
      <c r="C46" s="22">
        <v>40.944868437189257</v>
      </c>
      <c r="D46" s="23">
        <v>1.0135129225315644</v>
      </c>
      <c r="E46" s="22">
        <v>31.65872051669076</v>
      </c>
      <c r="F46" s="23">
        <v>0.93334591018172985</v>
      </c>
      <c r="G46" s="22">
        <v>68.613180988240345</v>
      </c>
      <c r="H46" s="23">
        <v>0.76760374017840105</v>
      </c>
      <c r="I46" s="22">
        <v>62.222090557195088</v>
      </c>
      <c r="J46" s="23">
        <v>0.75762085147189617</v>
      </c>
      <c r="K46" s="22">
        <v>9.7663509605283245</v>
      </c>
      <c r="L46" s="23">
        <v>0.57657806128052214</v>
      </c>
      <c r="M46" s="22">
        <v>23.910285569491009</v>
      </c>
      <c r="N46" s="23">
        <v>0.92865645682186604</v>
      </c>
      <c r="O46" s="22">
        <v>29.247867119499968</v>
      </c>
      <c r="P46" s="23">
        <v>2.629042589596962</v>
      </c>
      <c r="Q46" s="87">
        <v>30.556987859019429</v>
      </c>
      <c r="R46" s="27">
        <v>2.5070343670071829</v>
      </c>
    </row>
    <row r="47" spans="2:18" x14ac:dyDescent="0.2">
      <c r="B47" s="21" t="s">
        <v>45</v>
      </c>
      <c r="C47" s="22">
        <v>27.2550587095431</v>
      </c>
      <c r="D47" s="23">
        <v>0.99407691177058288</v>
      </c>
      <c r="E47" s="22">
        <v>23.1936370452303</v>
      </c>
      <c r="F47" s="23">
        <v>0.91338832401582903</v>
      </c>
      <c r="G47" s="22">
        <v>71.425043987168408</v>
      </c>
      <c r="H47" s="23">
        <v>0.73975010608137692</v>
      </c>
      <c r="I47" s="22">
        <v>83.739343421350895</v>
      </c>
      <c r="J47" s="23">
        <v>0.61730185896904133</v>
      </c>
      <c r="K47" s="22">
        <v>17.89956564285902</v>
      </c>
      <c r="L47" s="23">
        <v>0.81511524177115413</v>
      </c>
      <c r="M47" s="22">
        <v>14.344928234500619</v>
      </c>
      <c r="N47" s="23">
        <v>0.67032645935196666</v>
      </c>
      <c r="O47" s="22">
        <v>8.4923439564065895</v>
      </c>
      <c r="P47" s="23">
        <v>3.1451032942779915</v>
      </c>
      <c r="Q47" s="87">
        <v>8.7755673943566332</v>
      </c>
      <c r="R47" s="27">
        <v>2.9442470567745191</v>
      </c>
    </row>
    <row r="48" spans="2:18" x14ac:dyDescent="0.2">
      <c r="B48" s="21" t="s">
        <v>46</v>
      </c>
      <c r="C48" s="22">
        <v>32.752370462438357</v>
      </c>
      <c r="D48" s="23">
        <v>0.88988314790434841</v>
      </c>
      <c r="E48" s="22">
        <v>30.142653899428321</v>
      </c>
      <c r="F48" s="23">
        <v>0.87204292121373883</v>
      </c>
      <c r="G48" s="22">
        <v>59.496508416615683</v>
      </c>
      <c r="H48" s="23">
        <v>0.76348587937591916</v>
      </c>
      <c r="I48" s="22">
        <v>83.665162108621416</v>
      </c>
      <c r="J48" s="23">
        <v>0.67385496501085873</v>
      </c>
      <c r="K48" s="22">
        <v>15.26265213224824</v>
      </c>
      <c r="L48" s="23">
        <v>0.60340573266782083</v>
      </c>
      <c r="M48" s="22">
        <v>24.27939472712146</v>
      </c>
      <c r="N48" s="23">
        <v>0.93052774578241138</v>
      </c>
      <c r="O48" s="22">
        <v>14.08150966638417</v>
      </c>
      <c r="P48" s="23">
        <v>2.5771717312588422</v>
      </c>
      <c r="Q48" s="87">
        <v>23.75869553910379</v>
      </c>
      <c r="R48" s="27">
        <v>3.1504623467210426</v>
      </c>
    </row>
    <row r="49" spans="2:18" x14ac:dyDescent="0.2">
      <c r="B49" s="21" t="s">
        <v>47</v>
      </c>
      <c r="C49" s="22">
        <v>48.186643588355977</v>
      </c>
      <c r="D49" s="23">
        <v>0.63666748014259711</v>
      </c>
      <c r="E49" s="22">
        <v>44.117401168780958</v>
      </c>
      <c r="F49" s="23">
        <v>0.60877231092560991</v>
      </c>
      <c r="G49" s="22">
        <v>68.599120543157625</v>
      </c>
      <c r="H49" s="23">
        <v>0.69915184621807946</v>
      </c>
      <c r="I49" s="22">
        <v>72.00457614008107</v>
      </c>
      <c r="J49" s="23">
        <v>0.63279728177352113</v>
      </c>
      <c r="K49" s="22">
        <v>23.115880077202501</v>
      </c>
      <c r="L49" s="23">
        <v>0.57308831204629473</v>
      </c>
      <c r="M49" s="22">
        <v>25.11752070051357</v>
      </c>
      <c r="N49" s="23">
        <v>0.51438892807152348</v>
      </c>
      <c r="O49" s="22">
        <v>30.31729320153816</v>
      </c>
      <c r="P49" s="23">
        <v>1.4720678745860922</v>
      </c>
      <c r="Q49" s="87">
        <v>24.406957080907912</v>
      </c>
      <c r="R49" s="27">
        <v>1.0496401278275058</v>
      </c>
    </row>
    <row r="50" spans="2:18" x14ac:dyDescent="0.2">
      <c r="B50" s="21" t="s">
        <v>48</v>
      </c>
      <c r="C50" s="22">
        <v>33.409796812467498</v>
      </c>
      <c r="D50" s="23">
        <v>0.89089525521822088</v>
      </c>
      <c r="E50" s="22">
        <v>27.589660750111911</v>
      </c>
      <c r="F50" s="23">
        <v>0.92341818078154048</v>
      </c>
      <c r="G50" s="22">
        <v>72.96033231377163</v>
      </c>
      <c r="H50" s="23">
        <v>0.73940292671401053</v>
      </c>
      <c r="I50" s="22">
        <v>74.54996403719268</v>
      </c>
      <c r="J50" s="23">
        <v>0.78675777846193218</v>
      </c>
      <c r="K50" s="22">
        <v>10.85412802140649</v>
      </c>
      <c r="L50" s="23">
        <v>0.56703207324605431</v>
      </c>
      <c r="M50" s="22">
        <v>24.0826620202367</v>
      </c>
      <c r="N50" s="23">
        <v>0.90436605488380528</v>
      </c>
      <c r="O50" s="22">
        <v>21.03707800844958</v>
      </c>
      <c r="P50" s="23">
        <v>2.6535169962246976</v>
      </c>
      <c r="Q50" s="87">
        <v>29.261856298158492</v>
      </c>
      <c r="R50" s="27">
        <v>2.4775105424114918</v>
      </c>
    </row>
    <row r="51" spans="2:18" x14ac:dyDescent="0.2">
      <c r="B51" s="21" t="s">
        <v>49</v>
      </c>
      <c r="C51" s="22">
        <v>30.696535467279841</v>
      </c>
      <c r="D51" s="23">
        <v>0.88822914464665603</v>
      </c>
      <c r="E51" s="22">
        <v>29.5701597976546</v>
      </c>
      <c r="F51" s="23">
        <v>1.0137981191223493</v>
      </c>
      <c r="G51" s="22">
        <v>57.967936341857282</v>
      </c>
      <c r="H51" s="23">
        <v>0.68499038416869518</v>
      </c>
      <c r="I51" s="22">
        <v>77.402664574025124</v>
      </c>
      <c r="J51" s="23">
        <v>0.64562105092909594</v>
      </c>
      <c r="K51" s="22">
        <v>33.174714603898757</v>
      </c>
      <c r="L51" s="23">
        <v>1.1584187281835132</v>
      </c>
      <c r="M51" s="22">
        <v>33.364486487001372</v>
      </c>
      <c r="N51" s="23">
        <v>1.187090360783037</v>
      </c>
      <c r="O51" s="22">
        <v>28.15553482547082</v>
      </c>
      <c r="P51" s="23">
        <v>3.0357000635310958</v>
      </c>
      <c r="Q51" s="87">
        <v>30.915060037320121</v>
      </c>
      <c r="R51" s="27">
        <v>3.4242335573305382</v>
      </c>
    </row>
    <row r="52" spans="2:18" x14ac:dyDescent="0.2">
      <c r="B52" s="21" t="s">
        <v>50</v>
      </c>
      <c r="C52" s="22">
        <v>52.534984837657717</v>
      </c>
      <c r="D52" s="23">
        <v>0.68597484582927404</v>
      </c>
      <c r="E52" s="22">
        <v>44.673982803593979</v>
      </c>
      <c r="F52" s="23">
        <v>0.623554709157359</v>
      </c>
      <c r="G52" s="22" t="s">
        <v>17</v>
      </c>
      <c r="H52" s="23" t="s">
        <v>17</v>
      </c>
      <c r="I52" s="22" t="s">
        <v>17</v>
      </c>
      <c r="J52" s="23" t="s">
        <v>17</v>
      </c>
      <c r="K52" s="22">
        <v>19.915827723410541</v>
      </c>
      <c r="L52" s="23">
        <v>0.60697959492334264</v>
      </c>
      <c r="M52" s="22">
        <v>29.854850347027838</v>
      </c>
      <c r="N52" s="23">
        <v>0.67282401237434031</v>
      </c>
      <c r="O52" s="22">
        <v>14.44033768067982</v>
      </c>
      <c r="P52" s="23">
        <v>1.9018218358588965</v>
      </c>
      <c r="Q52" s="87">
        <v>26.724815228934379</v>
      </c>
      <c r="R52" s="27">
        <v>2.3392855180833414</v>
      </c>
    </row>
    <row r="53" spans="2:18" ht="13.15" customHeight="1" x14ac:dyDescent="0.2">
      <c r="B53" s="21" t="s">
        <v>51</v>
      </c>
      <c r="C53" s="22">
        <v>50.441051400269352</v>
      </c>
      <c r="D53" s="23">
        <v>0.81681222004228959</v>
      </c>
      <c r="E53" s="22">
        <v>43.920188463416579</v>
      </c>
      <c r="F53" s="23">
        <v>0.87691650748075189</v>
      </c>
      <c r="G53" s="22">
        <v>59.469410502239398</v>
      </c>
      <c r="H53" s="23">
        <v>0.90858998482812203</v>
      </c>
      <c r="I53" s="22">
        <v>63.432294411475489</v>
      </c>
      <c r="J53" s="23">
        <v>0.71150931143075513</v>
      </c>
      <c r="K53" s="22">
        <v>17.249855405005629</v>
      </c>
      <c r="L53" s="23">
        <v>0.79729601659744864</v>
      </c>
      <c r="M53" s="22">
        <v>21.64011315377973</v>
      </c>
      <c r="N53" s="23">
        <v>0.78893477979211457</v>
      </c>
      <c r="O53" s="22">
        <v>17.405603795784689</v>
      </c>
      <c r="P53" s="23">
        <v>2.569634267132678</v>
      </c>
      <c r="Q53" s="87">
        <v>41.820536839096242</v>
      </c>
      <c r="R53" s="27">
        <v>3.8540980162899254</v>
      </c>
    </row>
    <row r="54" spans="2:18" x14ac:dyDescent="0.2">
      <c r="B54" s="21" t="s">
        <v>52</v>
      </c>
      <c r="C54" s="22">
        <v>29.563946668611429</v>
      </c>
      <c r="D54" s="23">
        <v>0.91596915878700502</v>
      </c>
      <c r="E54" s="22">
        <v>21.89331416888416</v>
      </c>
      <c r="F54" s="23">
        <v>0.98635910579449715</v>
      </c>
      <c r="G54" s="22">
        <v>74.086685074269127</v>
      </c>
      <c r="H54" s="23">
        <v>0.68937977474553691</v>
      </c>
      <c r="I54" s="22">
        <v>76.299801329870888</v>
      </c>
      <c r="J54" s="23">
        <v>0.72976280654876224</v>
      </c>
      <c r="K54" s="22">
        <v>13.15769054930311</v>
      </c>
      <c r="L54" s="23">
        <v>0.79124361060458803</v>
      </c>
      <c r="M54" s="22">
        <v>26.504070676218561</v>
      </c>
      <c r="N54" s="23">
        <v>1.0799873730372562</v>
      </c>
      <c r="O54" s="22">
        <v>31.013517056013459</v>
      </c>
      <c r="P54" s="23">
        <v>0.29759875146250159</v>
      </c>
      <c r="Q54" s="87">
        <v>28.59032760620055</v>
      </c>
      <c r="R54" s="27">
        <v>0.43034500238634465</v>
      </c>
    </row>
    <row r="55" spans="2:18" x14ac:dyDescent="0.2">
      <c r="B55" s="21" t="s">
        <v>53</v>
      </c>
      <c r="C55" s="22">
        <v>34.943389493370013</v>
      </c>
      <c r="D55" s="23">
        <v>0.87251050074438774</v>
      </c>
      <c r="E55" s="22">
        <v>36.496849162780443</v>
      </c>
      <c r="F55" s="23">
        <v>0.89893965882756222</v>
      </c>
      <c r="G55" s="22">
        <v>72.195306057637453</v>
      </c>
      <c r="H55" s="23">
        <v>0.67110213885590819</v>
      </c>
      <c r="I55" s="22">
        <v>76.991841538724771</v>
      </c>
      <c r="J55" s="23">
        <v>0.53840650431086967</v>
      </c>
      <c r="K55" s="22">
        <v>12.25236356388984</v>
      </c>
      <c r="L55" s="23">
        <v>0.57301783349078805</v>
      </c>
      <c r="M55" s="22">
        <v>21.24611538976194</v>
      </c>
      <c r="N55" s="23">
        <v>0.68315030794071896</v>
      </c>
      <c r="O55" s="22">
        <v>19.894259349904988</v>
      </c>
      <c r="P55" s="23">
        <v>2.5434859869570192</v>
      </c>
      <c r="Q55" s="87">
        <v>21.078684695454118</v>
      </c>
      <c r="R55" s="27">
        <v>2.6580570528715923</v>
      </c>
    </row>
    <row r="56" spans="2:18" x14ac:dyDescent="0.2">
      <c r="B56" s="21" t="s">
        <v>54</v>
      </c>
      <c r="C56" s="22">
        <v>46.974979718328107</v>
      </c>
      <c r="D56" s="23">
        <v>0.68368983992447785</v>
      </c>
      <c r="E56" s="22">
        <v>54.960382674919138</v>
      </c>
      <c r="F56" s="23">
        <v>0.62885657598188183</v>
      </c>
      <c r="G56" s="22">
        <v>69.563447647693806</v>
      </c>
      <c r="H56" s="23">
        <v>0.50200088337391302</v>
      </c>
      <c r="I56" s="22">
        <v>78.82049077747466</v>
      </c>
      <c r="J56" s="23">
        <v>0.48046231415482105</v>
      </c>
      <c r="K56" s="22">
        <v>15.73128264210446</v>
      </c>
      <c r="L56" s="23">
        <v>0.49708620605611381</v>
      </c>
      <c r="M56" s="22">
        <v>20.608214767220961</v>
      </c>
      <c r="N56" s="23">
        <v>0.50197824821030046</v>
      </c>
      <c r="O56" s="22">
        <v>10.82092084126066</v>
      </c>
      <c r="P56" s="23">
        <v>1.6812343228942084</v>
      </c>
      <c r="Q56" s="87">
        <v>36.920582247984782</v>
      </c>
      <c r="R56" s="27">
        <v>2.1646921982111107</v>
      </c>
    </row>
    <row r="57" spans="2:18" x14ac:dyDescent="0.2">
      <c r="B57" s="21" t="s">
        <v>55</v>
      </c>
      <c r="C57" s="22">
        <v>48.025189583180023</v>
      </c>
      <c r="D57" s="23">
        <v>0.83463074434143192</v>
      </c>
      <c r="E57" s="22">
        <v>36.266973590551999</v>
      </c>
      <c r="F57" s="23">
        <v>0.88027044613053906</v>
      </c>
      <c r="G57" s="22">
        <v>63.523073065652227</v>
      </c>
      <c r="H57" s="23">
        <v>0.77905174870633964</v>
      </c>
      <c r="I57" s="22">
        <v>74.195560030773848</v>
      </c>
      <c r="J57" s="23">
        <v>0.72177973084572755</v>
      </c>
      <c r="K57" s="22">
        <v>11.83362171604392</v>
      </c>
      <c r="L57" s="23">
        <v>0.62547823914159306</v>
      </c>
      <c r="M57" s="22">
        <v>20.21340059863531</v>
      </c>
      <c r="N57" s="23">
        <v>0.78357976373774341</v>
      </c>
      <c r="O57" s="22">
        <v>8.8205138448067704</v>
      </c>
      <c r="P57" s="23">
        <v>1.9596349006593072</v>
      </c>
      <c r="Q57" s="87">
        <v>34.710501395671123</v>
      </c>
      <c r="R57" s="27">
        <v>3.4792422278358366</v>
      </c>
    </row>
    <row r="58" spans="2:18" x14ac:dyDescent="0.2">
      <c r="B58" s="21" t="s">
        <v>56</v>
      </c>
      <c r="C58" s="22">
        <v>48.965935819959491</v>
      </c>
      <c r="D58" s="23">
        <v>0.92013512432576317</v>
      </c>
      <c r="E58" s="22">
        <v>51.135753878044888</v>
      </c>
      <c r="F58" s="23">
        <v>0.9376700427804312</v>
      </c>
      <c r="G58" s="22">
        <v>67.578567624231098</v>
      </c>
      <c r="H58" s="23">
        <v>0.91869654361295383</v>
      </c>
      <c r="I58" s="22">
        <v>70.222688668874582</v>
      </c>
      <c r="J58" s="23">
        <v>0.7703145560837289</v>
      </c>
      <c r="K58" s="22">
        <v>29.114888616962919</v>
      </c>
      <c r="L58" s="23">
        <v>0.67826076506069854</v>
      </c>
      <c r="M58" s="22">
        <v>31.803129629161219</v>
      </c>
      <c r="N58" s="23">
        <v>0.79106901807029129</v>
      </c>
      <c r="O58" s="22">
        <v>36.006551723027918</v>
      </c>
      <c r="P58" s="23">
        <v>3.9994424685874463</v>
      </c>
      <c r="Q58" s="87">
        <v>26.153993864905601</v>
      </c>
      <c r="R58" s="27">
        <v>3.6205623029851108</v>
      </c>
    </row>
    <row r="59" spans="2:18" x14ac:dyDescent="0.2">
      <c r="B59" s="21" t="s">
        <v>57</v>
      </c>
      <c r="C59" s="22">
        <v>38.593414972545212</v>
      </c>
      <c r="D59" s="23">
        <v>0.77624425547937848</v>
      </c>
      <c r="E59" s="22">
        <v>33.197891558792463</v>
      </c>
      <c r="F59" s="23">
        <v>0.70846908399694875</v>
      </c>
      <c r="G59" s="22">
        <v>68.314381622377667</v>
      </c>
      <c r="H59" s="23">
        <v>0.6728247317994932</v>
      </c>
      <c r="I59" s="22">
        <v>60.425021921807847</v>
      </c>
      <c r="J59" s="23">
        <v>1.0210693493351592</v>
      </c>
      <c r="K59" s="22">
        <v>8.7555625862817248</v>
      </c>
      <c r="L59" s="23">
        <v>0.53076032947237828</v>
      </c>
      <c r="M59" s="22">
        <v>19.396866818980499</v>
      </c>
      <c r="N59" s="23">
        <v>0.83916211747879921</v>
      </c>
      <c r="O59" s="22">
        <v>14.23620077904538</v>
      </c>
      <c r="P59" s="23">
        <v>1.9857784880934692</v>
      </c>
      <c r="Q59" s="87">
        <v>21.741721058534662</v>
      </c>
      <c r="R59" s="27">
        <v>2.2827132602479501</v>
      </c>
    </row>
    <row r="60" spans="2:18" x14ac:dyDescent="0.2">
      <c r="B60" s="21"/>
      <c r="C60" s="22"/>
      <c r="D60" s="23"/>
      <c r="E60" s="22"/>
      <c r="F60" s="23"/>
      <c r="G60" s="22"/>
      <c r="H60" s="23"/>
      <c r="I60" s="22"/>
      <c r="J60" s="23"/>
      <c r="K60" s="22"/>
      <c r="L60" s="23"/>
      <c r="M60" s="22"/>
      <c r="N60" s="23"/>
      <c r="O60" s="22"/>
      <c r="P60" s="23"/>
      <c r="Q60" s="87"/>
      <c r="R60" s="27"/>
    </row>
    <row r="61" spans="2:18" ht="13.5" thickBot="1" x14ac:dyDescent="0.25">
      <c r="B61" s="30" t="s">
        <v>58</v>
      </c>
      <c r="C61" s="31">
        <v>51.993267033568003</v>
      </c>
      <c r="D61" s="32">
        <v>1.0513102871229614</v>
      </c>
      <c r="E61" s="31">
        <v>51.748938888287967</v>
      </c>
      <c r="F61" s="32">
        <v>0.98167580761794571</v>
      </c>
      <c r="G61" s="31">
        <v>43.7568900538867</v>
      </c>
      <c r="H61" s="32">
        <v>0.90357504454264825</v>
      </c>
      <c r="I61" s="31">
        <v>71.867624712766712</v>
      </c>
      <c r="J61" s="32">
        <v>0.86172932127073498</v>
      </c>
      <c r="K61" s="31">
        <v>15.852971128210539</v>
      </c>
      <c r="L61" s="32">
        <v>0.58767098065211754</v>
      </c>
      <c r="M61" s="31">
        <v>29.370966485100102</v>
      </c>
      <c r="N61" s="32">
        <v>0.92704910407202701</v>
      </c>
      <c r="O61" s="31">
        <v>19.396361160869461</v>
      </c>
      <c r="P61" s="32">
        <v>2.775202596839049</v>
      </c>
      <c r="Q61" s="88">
        <v>26.876399233860031</v>
      </c>
      <c r="R61" s="36">
        <v>3.7955743798952626</v>
      </c>
    </row>
    <row r="62" spans="2:18" x14ac:dyDescent="0.2">
      <c r="B62" s="37"/>
      <c r="C62" s="25"/>
      <c r="D62" s="23"/>
      <c r="E62" s="25"/>
      <c r="F62" s="23"/>
      <c r="G62" s="25"/>
      <c r="H62" s="23"/>
      <c r="I62" s="25"/>
      <c r="J62" s="23"/>
      <c r="K62" s="25"/>
      <c r="L62" s="23"/>
      <c r="M62" s="25"/>
      <c r="N62" s="23"/>
      <c r="O62" s="25"/>
      <c r="P62" s="23"/>
      <c r="Q62" s="38"/>
      <c r="R62" s="39"/>
    </row>
    <row r="63" spans="2:18" x14ac:dyDescent="0.2">
      <c r="B63" s="81" t="s">
        <v>89</v>
      </c>
      <c r="C63" s="81"/>
      <c r="D63" s="81"/>
      <c r="E63" s="81"/>
      <c r="F63" s="81"/>
      <c r="G63" s="81"/>
      <c r="H63" s="81"/>
      <c r="I63" s="81"/>
      <c r="J63" s="81"/>
      <c r="K63" s="81"/>
      <c r="L63" s="81"/>
      <c r="M63" s="81"/>
      <c r="N63" s="81"/>
      <c r="O63" s="81"/>
      <c r="P63" s="81"/>
      <c r="Q63" s="81"/>
      <c r="R63" s="81"/>
    </row>
    <row r="64" spans="2:18" x14ac:dyDescent="0.2">
      <c r="B64" s="179"/>
      <c r="C64" s="179"/>
      <c r="D64" s="179"/>
      <c r="E64" s="179"/>
      <c r="F64" s="179"/>
      <c r="G64" s="179"/>
      <c r="H64" s="179"/>
      <c r="I64" s="179"/>
      <c r="J64" s="179"/>
      <c r="K64" s="179"/>
      <c r="L64" s="179"/>
      <c r="M64" s="179"/>
      <c r="N64" s="179"/>
      <c r="O64" s="179"/>
      <c r="P64" s="179"/>
      <c r="Q64" s="179"/>
      <c r="R64" s="179"/>
    </row>
    <row r="65" spans="2:14" x14ac:dyDescent="0.2">
      <c r="B65" s="40"/>
      <c r="C65" s="41"/>
      <c r="D65" s="41"/>
      <c r="E65" s="41"/>
      <c r="F65" s="41"/>
      <c r="G65" s="41"/>
      <c r="H65" s="41"/>
      <c r="I65" s="41"/>
      <c r="J65" s="41"/>
      <c r="K65" s="41"/>
      <c r="L65" s="41"/>
      <c r="M65" s="41"/>
      <c r="N65" s="41"/>
    </row>
    <row r="66" spans="2:14" x14ac:dyDescent="0.2">
      <c r="B66" s="28"/>
      <c r="C66" s="41"/>
      <c r="D66" s="41"/>
      <c r="E66" s="41"/>
      <c r="F66" s="41"/>
      <c r="G66" s="41"/>
      <c r="H66" s="41"/>
      <c r="I66" s="41"/>
      <c r="J66" s="41"/>
      <c r="K66" s="41"/>
      <c r="L66" s="41"/>
      <c r="M66" s="41"/>
      <c r="N66" s="41"/>
    </row>
    <row r="67" spans="2:14" x14ac:dyDescent="0.2">
      <c r="B67" s="28"/>
      <c r="C67" s="41"/>
      <c r="D67" s="41"/>
      <c r="E67" s="41"/>
      <c r="F67" s="41"/>
      <c r="G67" s="41"/>
      <c r="H67" s="41"/>
      <c r="I67" s="41"/>
      <c r="J67" s="41"/>
      <c r="K67" s="41"/>
      <c r="L67" s="41"/>
      <c r="M67" s="41"/>
      <c r="N67" s="41"/>
    </row>
    <row r="68" spans="2:14" x14ac:dyDescent="0.2">
      <c r="B68" s="28"/>
      <c r="C68" s="41"/>
      <c r="D68" s="41"/>
      <c r="E68" s="41"/>
      <c r="F68" s="41"/>
      <c r="G68" s="41"/>
      <c r="H68" s="41"/>
      <c r="I68" s="41"/>
      <c r="J68" s="41"/>
      <c r="K68" s="41"/>
      <c r="L68" s="41"/>
      <c r="M68" s="41"/>
      <c r="N68" s="41"/>
    </row>
    <row r="69" spans="2:14" x14ac:dyDescent="0.2">
      <c r="B69" s="28"/>
      <c r="C69" s="41"/>
      <c r="D69" s="41"/>
      <c r="E69" s="41"/>
      <c r="F69" s="41"/>
      <c r="G69" s="41"/>
      <c r="H69" s="41"/>
      <c r="I69" s="41"/>
      <c r="J69" s="41"/>
      <c r="K69" s="41"/>
      <c r="L69" s="41"/>
      <c r="M69" s="41"/>
      <c r="N69" s="41"/>
    </row>
    <row r="70" spans="2:14" x14ac:dyDescent="0.2">
      <c r="B70" s="28"/>
      <c r="C70" s="41"/>
      <c r="D70" s="41"/>
      <c r="E70" s="41"/>
      <c r="F70" s="41"/>
      <c r="G70" s="41"/>
      <c r="H70" s="41"/>
      <c r="I70" s="41"/>
      <c r="J70" s="41"/>
      <c r="K70" s="41"/>
      <c r="L70" s="41"/>
      <c r="M70" s="41"/>
      <c r="N70" s="41"/>
    </row>
    <row r="71" spans="2:14" x14ac:dyDescent="0.2">
      <c r="B71" s="28"/>
      <c r="C71" s="41"/>
      <c r="D71" s="41"/>
      <c r="E71" s="41"/>
      <c r="F71" s="41"/>
      <c r="G71" s="41"/>
      <c r="H71" s="41"/>
      <c r="I71" s="41"/>
      <c r="J71" s="41"/>
      <c r="K71" s="41"/>
      <c r="L71" s="41"/>
      <c r="M71" s="41"/>
      <c r="N71" s="41"/>
    </row>
    <row r="72" spans="2:14" x14ac:dyDescent="0.2">
      <c r="B72" s="28"/>
      <c r="C72" s="41"/>
      <c r="D72" s="41"/>
      <c r="E72" s="41"/>
      <c r="F72" s="41"/>
      <c r="G72" s="41"/>
      <c r="H72" s="41"/>
      <c r="I72" s="41"/>
      <c r="J72" s="41"/>
      <c r="K72" s="41"/>
      <c r="L72" s="41"/>
      <c r="M72" s="41"/>
      <c r="N72" s="41"/>
    </row>
    <row r="73" spans="2:14" x14ac:dyDescent="0.2">
      <c r="B73" s="28"/>
      <c r="C73" s="41"/>
      <c r="D73" s="41"/>
      <c r="E73" s="41"/>
      <c r="F73" s="41"/>
      <c r="G73" s="41"/>
      <c r="H73" s="41"/>
      <c r="I73" s="41"/>
      <c r="J73" s="41"/>
      <c r="K73" s="41"/>
      <c r="L73" s="41"/>
      <c r="M73" s="41"/>
      <c r="N73" s="41"/>
    </row>
    <row r="74" spans="2:14" x14ac:dyDescent="0.2">
      <c r="B74" s="28"/>
      <c r="C74" s="41"/>
      <c r="D74" s="41"/>
      <c r="E74" s="41"/>
      <c r="F74" s="41"/>
      <c r="G74" s="41"/>
      <c r="H74" s="41"/>
      <c r="I74" s="41"/>
      <c r="J74" s="41"/>
      <c r="K74" s="41"/>
      <c r="L74" s="41"/>
      <c r="M74" s="41"/>
      <c r="N74" s="41"/>
    </row>
  </sheetData>
  <mergeCells count="11">
    <mergeCell ref="B64:R64"/>
    <mergeCell ref="C3:N3"/>
    <mergeCell ref="O3:R3"/>
    <mergeCell ref="C4:D4"/>
    <mergeCell ref="E4:F4"/>
    <mergeCell ref="G4:H4"/>
    <mergeCell ref="I4:J4"/>
    <mergeCell ref="K4:L4"/>
    <mergeCell ref="M4:N4"/>
    <mergeCell ref="O4:P4"/>
    <mergeCell ref="Q4:R4"/>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7"/>
  <sheetViews>
    <sheetView zoomScale="80" zoomScaleNormal="80" workbookViewId="0">
      <selection activeCell="W8" sqref="W8"/>
    </sheetView>
  </sheetViews>
  <sheetFormatPr defaultColWidth="8.85546875" defaultRowHeight="12.75" x14ac:dyDescent="0.2"/>
  <cols>
    <col min="1" max="1" width="8.85546875" style="5"/>
    <col min="2" max="2" width="34.140625" style="5" customWidth="1"/>
    <col min="3" max="6" width="11" style="1" customWidth="1"/>
    <col min="7" max="10" width="11" style="1" hidden="1" customWidth="1"/>
    <col min="11" max="18" width="11" style="1" customWidth="1"/>
    <col min="19" max="16384" width="8.85546875" style="5"/>
  </cols>
  <sheetData>
    <row r="1" spans="2:18" x14ac:dyDescent="0.2">
      <c r="B1" s="136" t="s">
        <v>138</v>
      </c>
      <c r="C1" s="2"/>
      <c r="D1" s="3"/>
      <c r="E1" s="2"/>
      <c r="F1" s="4"/>
      <c r="G1" s="2"/>
      <c r="H1" s="3"/>
      <c r="I1" s="2"/>
      <c r="J1" s="3"/>
      <c r="K1" s="2"/>
      <c r="L1" s="3"/>
      <c r="M1" s="2"/>
      <c r="N1" s="3"/>
      <c r="O1" s="4"/>
      <c r="P1" s="4"/>
      <c r="Q1" s="4"/>
      <c r="R1" s="4"/>
    </row>
    <row r="2" spans="2:18" ht="16.5" customHeight="1" thickBot="1" x14ac:dyDescent="0.25">
      <c r="B2" s="6"/>
      <c r="C2" s="7"/>
      <c r="D2" s="4"/>
      <c r="E2" s="7"/>
      <c r="F2" s="4"/>
      <c r="G2" s="7"/>
      <c r="H2" s="4"/>
      <c r="I2" s="7"/>
      <c r="J2" s="4"/>
      <c r="K2" s="7"/>
      <c r="L2" s="4"/>
      <c r="M2" s="7"/>
      <c r="N2" s="4"/>
      <c r="O2" s="4"/>
      <c r="P2" s="4"/>
      <c r="Q2" s="4"/>
      <c r="R2" s="4"/>
    </row>
    <row r="3" spans="2:18" ht="30" customHeight="1" x14ac:dyDescent="0.2">
      <c r="B3" s="8"/>
      <c r="C3" s="166" t="s">
        <v>92</v>
      </c>
      <c r="D3" s="167"/>
      <c r="E3" s="167"/>
      <c r="F3" s="167"/>
      <c r="G3" s="167"/>
      <c r="H3" s="167"/>
      <c r="I3" s="167"/>
      <c r="J3" s="167"/>
      <c r="K3" s="167"/>
      <c r="L3" s="167"/>
      <c r="M3" s="167"/>
      <c r="N3" s="200"/>
      <c r="O3" s="166" t="s">
        <v>97</v>
      </c>
      <c r="P3" s="167"/>
      <c r="Q3" s="167"/>
      <c r="R3" s="201"/>
    </row>
    <row r="4" spans="2:18" ht="105" customHeight="1" x14ac:dyDescent="0.2">
      <c r="B4" s="9"/>
      <c r="C4" s="202" t="s">
        <v>93</v>
      </c>
      <c r="D4" s="203"/>
      <c r="E4" s="202" t="s">
        <v>94</v>
      </c>
      <c r="F4" s="203"/>
      <c r="G4" s="204" t="s">
        <v>90</v>
      </c>
      <c r="H4" s="205"/>
      <c r="I4" s="204" t="s">
        <v>91</v>
      </c>
      <c r="J4" s="205"/>
      <c r="K4" s="202" t="s">
        <v>95</v>
      </c>
      <c r="L4" s="203"/>
      <c r="M4" s="202" t="s">
        <v>96</v>
      </c>
      <c r="N4" s="203"/>
      <c r="O4" s="202" t="s">
        <v>98</v>
      </c>
      <c r="P4" s="206"/>
      <c r="Q4" s="203" t="s">
        <v>99</v>
      </c>
      <c r="R4" s="207"/>
    </row>
    <row r="5" spans="2:18" x14ac:dyDescent="0.2">
      <c r="B5" s="10"/>
      <c r="C5" s="50" t="s">
        <v>3</v>
      </c>
      <c r="D5" s="12" t="s">
        <v>64</v>
      </c>
      <c r="E5" s="50" t="s">
        <v>3</v>
      </c>
      <c r="F5" s="12" t="s">
        <v>64</v>
      </c>
      <c r="G5" s="51" t="s">
        <v>3</v>
      </c>
      <c r="H5" s="52" t="s">
        <v>70</v>
      </c>
      <c r="I5" s="51" t="s">
        <v>3</v>
      </c>
      <c r="J5" s="52" t="s">
        <v>70</v>
      </c>
      <c r="K5" s="50" t="s">
        <v>3</v>
      </c>
      <c r="L5" s="12" t="s">
        <v>64</v>
      </c>
      <c r="M5" s="50" t="s">
        <v>3</v>
      </c>
      <c r="N5" s="12" t="s">
        <v>64</v>
      </c>
      <c r="O5" s="50" t="s">
        <v>3</v>
      </c>
      <c r="P5" s="13" t="s">
        <v>64</v>
      </c>
      <c r="Q5" s="12" t="s">
        <v>3</v>
      </c>
      <c r="R5" s="14" t="s">
        <v>64</v>
      </c>
    </row>
    <row r="6" spans="2:18" x14ac:dyDescent="0.2">
      <c r="B6" s="15"/>
      <c r="C6" s="17"/>
      <c r="D6" s="16"/>
      <c r="E6" s="17"/>
      <c r="F6" s="16"/>
      <c r="G6" s="17"/>
      <c r="H6" s="16"/>
      <c r="I6" s="17"/>
      <c r="J6" s="16"/>
      <c r="K6" s="17"/>
      <c r="L6" s="16"/>
      <c r="M6" s="17"/>
      <c r="N6" s="16"/>
      <c r="O6" s="17"/>
      <c r="P6" s="18"/>
      <c r="Q6" s="16"/>
      <c r="R6" s="20"/>
    </row>
    <row r="7" spans="2:18" x14ac:dyDescent="0.2">
      <c r="B7" s="21" t="s">
        <v>4</v>
      </c>
      <c r="C7" s="22">
        <v>39.896103066412422</v>
      </c>
      <c r="D7" s="23">
        <v>0.15889812714202459</v>
      </c>
      <c r="E7" s="22">
        <v>37.554761849946829</v>
      </c>
      <c r="F7" s="23">
        <v>0.15949881732027121</v>
      </c>
      <c r="G7" s="22">
        <v>69.399516219197068</v>
      </c>
      <c r="H7" s="23">
        <v>0.1315724459319795</v>
      </c>
      <c r="I7" s="22">
        <v>75.236537660167556</v>
      </c>
      <c r="J7" s="23">
        <v>0.1255644626238662</v>
      </c>
      <c r="K7" s="22">
        <v>18.546757930391468</v>
      </c>
      <c r="L7" s="23">
        <v>0.1363789333079555</v>
      </c>
      <c r="M7" s="22">
        <v>26.685031347855301</v>
      </c>
      <c r="N7" s="23">
        <v>0.16555559077661591</v>
      </c>
      <c r="O7" s="22">
        <v>18.778198288425578</v>
      </c>
      <c r="P7" s="23">
        <v>0.45185216637411713</v>
      </c>
      <c r="Q7" s="87">
        <v>28.448560694651189</v>
      </c>
      <c r="R7" s="27">
        <v>0.51733711034736007</v>
      </c>
    </row>
    <row r="8" spans="2:18" x14ac:dyDescent="0.2">
      <c r="B8" s="21" t="s">
        <v>5</v>
      </c>
      <c r="C8" s="87">
        <v>39.700742493555047</v>
      </c>
      <c r="D8" s="23">
        <v>0.1522492726328652</v>
      </c>
      <c r="E8" s="22">
        <v>37.514304466772273</v>
      </c>
      <c r="F8" s="23">
        <v>0.15400210179525731</v>
      </c>
      <c r="G8" s="22">
        <v>68.893340567461124</v>
      </c>
      <c r="H8" s="23">
        <v>0.12705283879850501</v>
      </c>
      <c r="I8" s="22">
        <v>75.153970511578265</v>
      </c>
      <c r="J8" s="23">
        <v>0.121172560990067</v>
      </c>
      <c r="K8" s="22">
        <v>18.370727592156669</v>
      </c>
      <c r="L8" s="23">
        <v>0.13028995103568081</v>
      </c>
      <c r="M8" s="22">
        <v>26.87505207699985</v>
      </c>
      <c r="N8" s="23">
        <v>0.1595399053040745</v>
      </c>
      <c r="O8" s="22">
        <v>18.94461784704961</v>
      </c>
      <c r="P8" s="23">
        <v>0.44092213060671598</v>
      </c>
      <c r="Q8" s="87">
        <v>29.162485022160361</v>
      </c>
      <c r="R8" s="27">
        <v>0.50295801716168509</v>
      </c>
    </row>
    <row r="9" spans="2:18" x14ac:dyDescent="0.2">
      <c r="B9" s="21"/>
      <c r="C9" s="87"/>
      <c r="D9" s="23"/>
      <c r="E9" s="22"/>
      <c r="F9" s="23"/>
      <c r="G9" s="22"/>
      <c r="H9" s="23"/>
      <c r="I9" s="22"/>
      <c r="J9" s="23"/>
      <c r="K9" s="22"/>
      <c r="L9" s="23"/>
      <c r="M9" s="22"/>
      <c r="N9" s="23"/>
      <c r="O9" s="22"/>
      <c r="P9" s="23"/>
      <c r="Q9" s="87"/>
      <c r="R9" s="27"/>
    </row>
    <row r="10" spans="2:18" x14ac:dyDescent="0.2">
      <c r="B10" s="21" t="s">
        <v>123</v>
      </c>
      <c r="C10" s="22">
        <v>36.275626298262644</v>
      </c>
      <c r="D10" s="23">
        <v>2.5330527608018754</v>
      </c>
      <c r="E10" s="22">
        <v>29.399446506597769</v>
      </c>
      <c r="F10" s="23">
        <v>2.3764501051269153</v>
      </c>
      <c r="G10" s="22"/>
      <c r="H10" s="23"/>
      <c r="I10" s="22"/>
      <c r="J10" s="23"/>
      <c r="K10" s="22">
        <v>5.4298980431937949</v>
      </c>
      <c r="L10" s="23">
        <v>1.4840494442163612</v>
      </c>
      <c r="M10" s="22">
        <v>17.701308869315721</v>
      </c>
      <c r="N10" s="23">
        <v>6.215672625602255</v>
      </c>
      <c r="O10" s="22">
        <v>44.438700804801954</v>
      </c>
      <c r="P10" s="23">
        <v>15.68640061000556</v>
      </c>
      <c r="Q10" s="87">
        <v>12.514278206942231</v>
      </c>
      <c r="R10" s="27">
        <v>6.7470166201984885</v>
      </c>
    </row>
    <row r="11" spans="2:18" x14ac:dyDescent="0.2">
      <c r="B11" s="21" t="s">
        <v>124</v>
      </c>
      <c r="C11" s="22">
        <v>31.869234391582673</v>
      </c>
      <c r="D11" s="23">
        <v>1.9472023738576503</v>
      </c>
      <c r="E11" s="22">
        <v>33.521705524240069</v>
      </c>
      <c r="F11" s="23">
        <v>1.7961022254435355</v>
      </c>
      <c r="G11" s="22"/>
      <c r="H11" s="23"/>
      <c r="I11" s="22"/>
      <c r="J11" s="23"/>
      <c r="K11" s="22">
        <v>6.6808089654175982</v>
      </c>
      <c r="L11" s="23">
        <v>1.1998561857297039</v>
      </c>
      <c r="M11" s="22">
        <v>13.972752302167438</v>
      </c>
      <c r="N11" s="23">
        <v>1.4263175998315833</v>
      </c>
      <c r="O11" s="22">
        <v>4.9612631991608938</v>
      </c>
      <c r="P11" s="23">
        <v>3.5160805344301447</v>
      </c>
      <c r="Q11" s="87">
        <v>23.832389000935695</v>
      </c>
      <c r="R11" s="27">
        <v>7.9156788319552529</v>
      </c>
    </row>
    <row r="12" spans="2:18" s="28" customFormat="1" x14ac:dyDescent="0.2">
      <c r="B12" s="21" t="s">
        <v>125</v>
      </c>
      <c r="C12" s="22">
        <v>29.143057392261092</v>
      </c>
      <c r="D12" s="23">
        <v>1.1283209031284949</v>
      </c>
      <c r="E12" s="22">
        <v>27.567793497098052</v>
      </c>
      <c r="F12" s="23">
        <v>1.2092376894650572</v>
      </c>
      <c r="G12" s="22"/>
      <c r="H12" s="23"/>
      <c r="I12" s="22"/>
      <c r="J12" s="23"/>
      <c r="K12" s="22">
        <v>8.859946858003692</v>
      </c>
      <c r="L12" s="23">
        <v>0.86858295676766961</v>
      </c>
      <c r="M12" s="22">
        <v>19.366340906026057</v>
      </c>
      <c r="N12" s="23">
        <v>1.5304925939322551</v>
      </c>
      <c r="O12" s="22">
        <v>11.583153221824205</v>
      </c>
      <c r="P12" s="23">
        <v>4.6785415830410635</v>
      </c>
      <c r="Q12" s="87">
        <v>11.46107837245807</v>
      </c>
      <c r="R12" s="27">
        <v>4.8004912214259186</v>
      </c>
    </row>
    <row r="13" spans="2:18" x14ac:dyDescent="0.2">
      <c r="B13" s="21" t="s">
        <v>126</v>
      </c>
      <c r="C13" s="22">
        <v>27.139689954471439</v>
      </c>
      <c r="D13" s="23">
        <v>1.0879327511805812</v>
      </c>
      <c r="E13" s="22">
        <v>28.661517163212991</v>
      </c>
      <c r="F13" s="23">
        <v>0.86042131930647447</v>
      </c>
      <c r="G13" s="22"/>
      <c r="H13" s="23"/>
      <c r="I13" s="22"/>
      <c r="J13" s="23"/>
      <c r="K13" s="22">
        <v>16.445260985109002</v>
      </c>
      <c r="L13" s="23">
        <v>0.82236705956685441</v>
      </c>
      <c r="M13" s="22">
        <v>32.736886258309603</v>
      </c>
      <c r="N13" s="23">
        <v>0.87921723736996904</v>
      </c>
      <c r="O13" s="22">
        <v>40.341089210303757</v>
      </c>
      <c r="P13" s="23">
        <v>5.4366006159878957</v>
      </c>
      <c r="Q13" s="87">
        <v>9.9759285040555046</v>
      </c>
      <c r="R13" s="27">
        <v>2.6471456567672389</v>
      </c>
    </row>
    <row r="14" spans="2:18" ht="13.5" thickBot="1" x14ac:dyDescent="0.25">
      <c r="B14" s="137" t="s">
        <v>16</v>
      </c>
      <c r="C14" s="138">
        <v>28.94508329270738</v>
      </c>
      <c r="D14" s="139">
        <v>0.75780813075739328</v>
      </c>
      <c r="E14" s="138">
        <v>29.33213182217386</v>
      </c>
      <c r="F14" s="139">
        <v>0.60946404414069166</v>
      </c>
      <c r="G14" s="138" t="s">
        <v>17</v>
      </c>
      <c r="H14" s="139" t="s">
        <v>17</v>
      </c>
      <c r="I14" s="138" t="s">
        <v>17</v>
      </c>
      <c r="J14" s="139" t="s">
        <v>17</v>
      </c>
      <c r="K14" s="138">
        <v>12.22856023610831</v>
      </c>
      <c r="L14" s="139">
        <v>0.52674220653931714</v>
      </c>
      <c r="M14" s="138">
        <v>25.005224173000379</v>
      </c>
      <c r="N14" s="139">
        <v>0.72364791801914163</v>
      </c>
      <c r="O14" s="138">
        <v>26.570827645438381</v>
      </c>
      <c r="P14" s="139">
        <v>3.3841111596359714</v>
      </c>
      <c r="Q14" s="140">
        <v>12.64749696016775</v>
      </c>
      <c r="R14" s="141">
        <v>2.2976216805332674</v>
      </c>
    </row>
    <row r="15" spans="2:18" x14ac:dyDescent="0.2">
      <c r="B15" s="37"/>
      <c r="C15" s="25"/>
      <c r="D15" s="23"/>
      <c r="E15" s="25"/>
      <c r="F15" s="23"/>
      <c r="G15" s="25"/>
      <c r="H15" s="23"/>
      <c r="I15" s="25"/>
      <c r="J15" s="23"/>
      <c r="K15" s="25"/>
      <c r="L15" s="23"/>
      <c r="M15" s="25"/>
      <c r="N15" s="23"/>
      <c r="O15" s="25"/>
      <c r="P15" s="23"/>
      <c r="Q15" s="38"/>
      <c r="R15" s="39"/>
    </row>
    <row r="16" spans="2:18" x14ac:dyDescent="0.2">
      <c r="B16" s="81" t="s">
        <v>89</v>
      </c>
      <c r="C16" s="81"/>
      <c r="D16" s="81"/>
      <c r="E16" s="81"/>
      <c r="F16" s="81"/>
      <c r="G16" s="81"/>
      <c r="H16" s="81"/>
      <c r="I16" s="81"/>
      <c r="J16" s="81"/>
      <c r="K16" s="81"/>
      <c r="L16" s="81"/>
      <c r="M16" s="81"/>
      <c r="N16" s="81"/>
      <c r="O16" s="81"/>
      <c r="P16" s="81"/>
      <c r="Q16" s="81"/>
      <c r="R16" s="81"/>
    </row>
    <row r="17" spans="2:18" x14ac:dyDescent="0.2">
      <c r="B17" s="179"/>
      <c r="C17" s="179"/>
      <c r="D17" s="179"/>
      <c r="E17" s="179"/>
      <c r="F17" s="179"/>
      <c r="G17" s="179"/>
      <c r="H17" s="179"/>
      <c r="I17" s="179"/>
      <c r="J17" s="179"/>
      <c r="K17" s="179"/>
      <c r="L17" s="179"/>
      <c r="M17" s="179"/>
      <c r="N17" s="179"/>
      <c r="O17" s="179"/>
      <c r="P17" s="179"/>
      <c r="Q17" s="179"/>
      <c r="R17" s="179"/>
    </row>
    <row r="18" spans="2:18" x14ac:dyDescent="0.2">
      <c r="B18" s="40"/>
      <c r="C18" s="41"/>
      <c r="D18" s="41"/>
      <c r="E18" s="41"/>
      <c r="F18" s="41"/>
      <c r="G18" s="41"/>
      <c r="H18" s="41"/>
      <c r="I18" s="41"/>
      <c r="J18" s="41"/>
      <c r="K18" s="41"/>
      <c r="L18" s="41"/>
      <c r="M18" s="41"/>
      <c r="N18" s="41"/>
    </row>
    <row r="19" spans="2:18" x14ac:dyDescent="0.2">
      <c r="B19" s="28"/>
      <c r="C19" s="41"/>
      <c r="D19" s="41"/>
      <c r="E19" s="41"/>
      <c r="F19" s="41"/>
      <c r="G19" s="41"/>
      <c r="H19" s="41"/>
      <c r="I19" s="41"/>
      <c r="J19" s="41"/>
      <c r="K19" s="41"/>
      <c r="L19" s="41"/>
      <c r="M19" s="41"/>
      <c r="N19" s="41"/>
    </row>
    <row r="20" spans="2:18" x14ac:dyDescent="0.2">
      <c r="B20" s="28"/>
      <c r="C20" s="41"/>
      <c r="D20" s="41"/>
      <c r="E20" s="41"/>
      <c r="F20" s="41"/>
      <c r="G20" s="41"/>
      <c r="H20" s="41"/>
      <c r="I20" s="41"/>
      <c r="J20" s="41"/>
      <c r="K20" s="41"/>
      <c r="L20" s="41"/>
      <c r="M20" s="41"/>
      <c r="N20" s="41"/>
    </row>
    <row r="21" spans="2:18" x14ac:dyDescent="0.2">
      <c r="B21" s="28"/>
      <c r="C21" s="41"/>
      <c r="D21" s="41"/>
      <c r="E21" s="41"/>
      <c r="F21" s="41"/>
      <c r="G21" s="41"/>
      <c r="H21" s="41"/>
      <c r="I21" s="41"/>
      <c r="J21" s="41"/>
      <c r="K21" s="41"/>
      <c r="L21" s="41"/>
      <c r="M21" s="41"/>
      <c r="N21" s="41"/>
    </row>
    <row r="22" spans="2:18" x14ac:dyDescent="0.2">
      <c r="B22" s="28"/>
      <c r="C22" s="41"/>
      <c r="D22" s="41"/>
      <c r="E22" s="41"/>
      <c r="F22" s="41"/>
      <c r="G22" s="41"/>
      <c r="H22" s="41"/>
      <c r="I22" s="41"/>
      <c r="J22" s="41"/>
      <c r="K22" s="41"/>
      <c r="L22" s="41"/>
      <c r="M22" s="41"/>
      <c r="N22" s="41"/>
    </row>
    <row r="23" spans="2:18" x14ac:dyDescent="0.2">
      <c r="B23" s="28"/>
      <c r="C23" s="41"/>
      <c r="D23" s="41"/>
      <c r="E23" s="41"/>
      <c r="F23" s="41"/>
      <c r="G23" s="41"/>
      <c r="H23" s="41"/>
      <c r="I23" s="41"/>
      <c r="J23" s="41"/>
      <c r="K23" s="41"/>
      <c r="L23" s="41"/>
      <c r="M23" s="41"/>
      <c r="N23" s="41"/>
    </row>
    <row r="24" spans="2:18" x14ac:dyDescent="0.2">
      <c r="B24" s="28"/>
      <c r="C24" s="41"/>
      <c r="D24" s="41"/>
      <c r="E24" s="41"/>
      <c r="F24" s="41"/>
      <c r="G24" s="41"/>
      <c r="H24" s="41"/>
      <c r="I24" s="41"/>
      <c r="J24" s="41"/>
      <c r="K24" s="41"/>
      <c r="L24" s="41"/>
      <c r="M24" s="41"/>
      <c r="N24" s="41"/>
    </row>
    <row r="25" spans="2:18" x14ac:dyDescent="0.2">
      <c r="B25" s="28"/>
      <c r="C25" s="41"/>
      <c r="D25" s="41"/>
      <c r="E25" s="41"/>
      <c r="F25" s="41"/>
      <c r="G25" s="41"/>
      <c r="H25" s="41"/>
      <c r="I25" s="41"/>
      <c r="J25" s="41"/>
      <c r="K25" s="41"/>
      <c r="L25" s="41"/>
      <c r="M25" s="41"/>
      <c r="N25" s="41"/>
    </row>
    <row r="26" spans="2:18" x14ac:dyDescent="0.2">
      <c r="B26" s="28"/>
      <c r="C26" s="41"/>
      <c r="D26" s="41"/>
      <c r="E26" s="41"/>
      <c r="F26" s="41"/>
      <c r="G26" s="41"/>
      <c r="H26" s="41"/>
      <c r="I26" s="41"/>
      <c r="J26" s="41"/>
      <c r="K26" s="41"/>
      <c r="L26" s="41"/>
      <c r="M26" s="41"/>
      <c r="N26" s="41"/>
    </row>
    <row r="27" spans="2:18" x14ac:dyDescent="0.2">
      <c r="B27" s="28"/>
      <c r="C27" s="41"/>
      <c r="D27" s="41"/>
      <c r="E27" s="41"/>
      <c r="F27" s="41"/>
      <c r="G27" s="41"/>
      <c r="H27" s="41"/>
      <c r="I27" s="41"/>
      <c r="J27" s="41"/>
      <c r="K27" s="41"/>
      <c r="L27" s="41"/>
      <c r="M27" s="41"/>
      <c r="N27" s="41"/>
    </row>
  </sheetData>
  <mergeCells count="11">
    <mergeCell ref="B17:R17"/>
    <mergeCell ref="C3:N3"/>
    <mergeCell ref="O3:R3"/>
    <mergeCell ref="C4:D4"/>
    <mergeCell ref="E4:F4"/>
    <mergeCell ref="G4:H4"/>
    <mergeCell ref="I4:J4"/>
    <mergeCell ref="K4:L4"/>
    <mergeCell ref="M4:N4"/>
    <mergeCell ref="O4:P4"/>
    <mergeCell ref="Q4:R4"/>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2"/>
  <sheetViews>
    <sheetView showGridLines="0" zoomScale="80" zoomScaleNormal="80" workbookViewId="0">
      <selection activeCell="B3" sqref="B3:L12"/>
    </sheetView>
  </sheetViews>
  <sheetFormatPr defaultRowHeight="12.75" x14ac:dyDescent="0.2"/>
  <cols>
    <col min="2" max="2" width="33.140625" customWidth="1"/>
    <col min="3" max="12" width="9.7109375" customWidth="1"/>
  </cols>
  <sheetData>
    <row r="1" spans="2:12" ht="27" customHeight="1" x14ac:dyDescent="0.2">
      <c r="B1" s="208" t="s">
        <v>139</v>
      </c>
      <c r="C1" s="208"/>
      <c r="D1" s="208"/>
      <c r="E1" s="208"/>
      <c r="F1" s="208"/>
      <c r="G1" s="208"/>
      <c r="H1" s="208"/>
      <c r="I1" s="208"/>
      <c r="J1" s="208"/>
      <c r="K1" s="208"/>
      <c r="L1" s="208"/>
    </row>
    <row r="2" spans="2:12" ht="13.5" thickBot="1" x14ac:dyDescent="0.25"/>
    <row r="3" spans="2:12" ht="153" customHeight="1" x14ac:dyDescent="0.2">
      <c r="B3" s="194"/>
      <c r="C3" s="196" t="s">
        <v>140</v>
      </c>
      <c r="D3" s="196"/>
      <c r="E3" s="196" t="s">
        <v>141</v>
      </c>
      <c r="F3" s="196"/>
      <c r="G3" s="196" t="s">
        <v>142</v>
      </c>
      <c r="H3" s="196"/>
      <c r="I3" s="196" t="s">
        <v>143</v>
      </c>
      <c r="J3" s="196"/>
      <c r="K3" s="197" t="s">
        <v>144</v>
      </c>
      <c r="L3" s="198"/>
    </row>
    <row r="4" spans="2:12" x14ac:dyDescent="0.2">
      <c r="B4" s="195"/>
      <c r="C4" s="112" t="s">
        <v>133</v>
      </c>
      <c r="D4" s="113" t="s">
        <v>64</v>
      </c>
      <c r="E4" s="112" t="s">
        <v>133</v>
      </c>
      <c r="F4" s="113" t="s">
        <v>64</v>
      </c>
      <c r="G4" s="112" t="s">
        <v>85</v>
      </c>
      <c r="H4" s="113" t="s">
        <v>64</v>
      </c>
      <c r="I4" s="112" t="s">
        <v>85</v>
      </c>
      <c r="J4" s="113" t="s">
        <v>64</v>
      </c>
      <c r="K4" s="112" t="s">
        <v>3</v>
      </c>
      <c r="L4" s="114" t="s">
        <v>64</v>
      </c>
    </row>
    <row r="5" spans="2:12" x14ac:dyDescent="0.2">
      <c r="B5" s="115"/>
      <c r="C5" s="116"/>
      <c r="D5" s="117"/>
      <c r="E5" s="116"/>
      <c r="F5" s="117"/>
      <c r="G5" s="116"/>
      <c r="H5" s="117"/>
      <c r="I5" s="116"/>
      <c r="J5" s="117"/>
      <c r="K5" s="116"/>
      <c r="L5" s="118"/>
    </row>
    <row r="6" spans="2:12" x14ac:dyDescent="0.2">
      <c r="B6" s="119" t="s">
        <v>123</v>
      </c>
      <c r="C6" s="120">
        <v>3.7870636356506344E-2</v>
      </c>
      <c r="D6" s="121">
        <v>5.1001208423614414E-2</v>
      </c>
      <c r="E6" s="124">
        <v>-0.51892972339590993</v>
      </c>
      <c r="F6" s="125">
        <v>9.3197854130495195E-2</v>
      </c>
      <c r="G6" s="142">
        <v>-5.7606969979267353</v>
      </c>
      <c r="H6" s="143">
        <v>8.1675304539410192</v>
      </c>
      <c r="I6" s="142">
        <v>1.5294302970055396</v>
      </c>
      <c r="J6" s="143">
        <v>11.526677556195434</v>
      </c>
      <c r="K6" s="144">
        <v>0.87133861107297383</v>
      </c>
      <c r="L6" s="145">
        <v>1.8267180556537608</v>
      </c>
    </row>
    <row r="7" spans="2:12" x14ac:dyDescent="0.2">
      <c r="B7" s="119" t="s">
        <v>124</v>
      </c>
      <c r="C7" s="120">
        <v>-2.912363115858916E-2</v>
      </c>
      <c r="D7" s="121">
        <v>3.7459765522518861E-2</v>
      </c>
      <c r="E7" s="124">
        <v>-0.41585098559055356</v>
      </c>
      <c r="F7" s="125">
        <v>4.2409330245103259E-2</v>
      </c>
      <c r="G7" s="142">
        <v>-0.96807151782484446</v>
      </c>
      <c r="H7" s="143">
        <v>3.7048242288824245</v>
      </c>
      <c r="I7" s="142">
        <v>1.780035243083026</v>
      </c>
      <c r="J7" s="143">
        <v>5.1437477404695846</v>
      </c>
      <c r="K7" s="144">
        <v>0.11374269806141758</v>
      </c>
      <c r="L7" s="145">
        <v>0.35566478350603142</v>
      </c>
    </row>
    <row r="8" spans="2:12" x14ac:dyDescent="0.2">
      <c r="B8" s="119" t="s">
        <v>125</v>
      </c>
      <c r="C8" s="124">
        <v>-0.10506917451563794</v>
      </c>
      <c r="D8" s="125">
        <v>2.0878538146174786E-2</v>
      </c>
      <c r="E8" s="124">
        <v>-0.18733980972503447</v>
      </c>
      <c r="F8" s="125">
        <v>3.5903061993597156E-2</v>
      </c>
      <c r="G8" s="142">
        <v>-5.4175442635968585</v>
      </c>
      <c r="H8" s="143">
        <v>2.8035699013278026</v>
      </c>
      <c r="I8" s="142">
        <v>5.9326634726244141</v>
      </c>
      <c r="J8" s="143">
        <v>4.1617319067933503</v>
      </c>
      <c r="K8" s="144">
        <v>0.55361767168561782</v>
      </c>
      <c r="L8" s="145">
        <v>0.56713592596005158</v>
      </c>
    </row>
    <row r="9" spans="2:12" x14ac:dyDescent="0.2">
      <c r="B9" s="119" t="s">
        <v>126</v>
      </c>
      <c r="C9" s="124">
        <v>-0.16835704484101074</v>
      </c>
      <c r="D9" s="125">
        <v>2.5412449833413564E-2</v>
      </c>
      <c r="E9" s="124">
        <v>0.15386799717182734</v>
      </c>
      <c r="F9" s="125">
        <v>2.5279940231176815E-2</v>
      </c>
      <c r="G9" s="146">
        <v>-5.3167688154154886</v>
      </c>
      <c r="H9" s="147">
        <v>2.1584715363467972</v>
      </c>
      <c r="I9" s="146">
        <v>6.670267578834161</v>
      </c>
      <c r="J9" s="147">
        <v>2.807952105345016</v>
      </c>
      <c r="K9" s="144">
        <v>0.61327098575223227</v>
      </c>
      <c r="L9" s="145">
        <v>0.38622779078434144</v>
      </c>
    </row>
    <row r="10" spans="2:12" ht="13.5" thickBot="1" x14ac:dyDescent="0.25">
      <c r="B10" s="126" t="s">
        <v>16</v>
      </c>
      <c r="C10" s="127">
        <v>-0.12</v>
      </c>
      <c r="D10" s="128">
        <v>1.5616800958404242E-2</v>
      </c>
      <c r="E10" s="127">
        <v>-6.5522040754922808E-2</v>
      </c>
      <c r="F10" s="128">
        <v>1.8440457614782937E-2</v>
      </c>
      <c r="G10" s="148">
        <v>-9.0772424554132218</v>
      </c>
      <c r="H10" s="149">
        <v>1.6522673829086791</v>
      </c>
      <c r="I10" s="148">
        <v>16.53563189288219</v>
      </c>
      <c r="J10" s="149">
        <v>2.3762954434866184</v>
      </c>
      <c r="K10" s="150">
        <v>2.6749054820254461</v>
      </c>
      <c r="L10" s="151">
        <v>0.62670259166461795</v>
      </c>
    </row>
    <row r="12" spans="2:12" x14ac:dyDescent="0.2">
      <c r="B12" s="199" t="s">
        <v>134</v>
      </c>
      <c r="C12" s="199"/>
      <c r="D12" s="199"/>
      <c r="E12" s="199"/>
      <c r="F12" s="199"/>
      <c r="G12" s="199"/>
      <c r="H12" s="199"/>
      <c r="I12" s="199"/>
      <c r="J12" s="199"/>
      <c r="K12" s="199"/>
      <c r="L12" s="199"/>
    </row>
  </sheetData>
  <mergeCells count="8">
    <mergeCell ref="B12:L12"/>
    <mergeCell ref="B1:L1"/>
    <mergeCell ref="B3:B4"/>
    <mergeCell ref="C3:D3"/>
    <mergeCell ref="E3:F3"/>
    <mergeCell ref="G3:H3"/>
    <mergeCell ref="I3:J3"/>
    <mergeCell ref="K3:L3"/>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74"/>
  <sheetViews>
    <sheetView zoomScale="80" zoomScaleNormal="80" workbookViewId="0">
      <selection activeCell="I19" sqref="I19"/>
    </sheetView>
  </sheetViews>
  <sheetFormatPr defaultColWidth="8.85546875" defaultRowHeight="12.75" x14ac:dyDescent="0.2"/>
  <cols>
    <col min="1" max="1" width="8.85546875" style="5"/>
    <col min="2" max="2" width="34.140625" style="5" customWidth="1"/>
    <col min="3" max="26" width="10.140625" style="1" customWidth="1"/>
    <col min="27" max="16384" width="8.85546875" style="5"/>
  </cols>
  <sheetData>
    <row r="1" spans="2:26" ht="16.5" customHeight="1" x14ac:dyDescent="0.2">
      <c r="B1" s="136" t="s">
        <v>145</v>
      </c>
      <c r="G1" s="2"/>
      <c r="H1" s="3"/>
      <c r="I1" s="2"/>
      <c r="J1" s="3"/>
      <c r="K1" s="2"/>
      <c r="L1" s="3"/>
      <c r="M1" s="4"/>
      <c r="N1" s="94"/>
      <c r="P1" s="95"/>
    </row>
    <row r="2" spans="2:26" ht="16.5" customHeight="1" thickBot="1" x14ac:dyDescent="0.25">
      <c r="B2" s="6"/>
      <c r="C2" s="4"/>
      <c r="D2" s="4"/>
      <c r="E2" s="4"/>
      <c r="F2" s="4"/>
      <c r="G2" s="7"/>
      <c r="H2" s="4"/>
      <c r="I2" s="7"/>
      <c r="J2" s="4"/>
      <c r="K2" s="7"/>
      <c r="L2" s="4"/>
      <c r="M2" s="4"/>
      <c r="N2" s="4"/>
      <c r="O2" s="4"/>
      <c r="P2" s="4"/>
      <c r="Q2" s="4"/>
      <c r="R2" s="4"/>
      <c r="S2" s="4"/>
      <c r="T2" s="4"/>
      <c r="U2" s="4"/>
      <c r="V2" s="4"/>
      <c r="W2" s="4"/>
      <c r="X2" s="4"/>
      <c r="Y2" s="4"/>
      <c r="Z2" s="4"/>
    </row>
    <row r="3" spans="2:26" ht="24" customHeight="1" x14ac:dyDescent="0.2">
      <c r="B3" s="8"/>
      <c r="C3" s="166" t="s">
        <v>105</v>
      </c>
      <c r="D3" s="167"/>
      <c r="E3" s="167"/>
      <c r="F3" s="167"/>
      <c r="G3" s="167"/>
      <c r="H3" s="167"/>
      <c r="I3" s="167"/>
      <c r="J3" s="167"/>
      <c r="K3" s="167"/>
      <c r="L3" s="167"/>
      <c r="M3" s="167"/>
      <c r="N3" s="167"/>
      <c r="O3" s="166" t="s">
        <v>110</v>
      </c>
      <c r="P3" s="167"/>
      <c r="Q3" s="167"/>
      <c r="R3" s="167"/>
      <c r="S3" s="167"/>
      <c r="T3" s="167"/>
      <c r="U3" s="167"/>
      <c r="V3" s="167"/>
      <c r="W3" s="167"/>
      <c r="X3" s="167"/>
      <c r="Y3" s="167"/>
      <c r="Z3" s="201"/>
    </row>
    <row r="4" spans="2:26" ht="94.5" customHeight="1" x14ac:dyDescent="0.2">
      <c r="B4" s="9"/>
      <c r="C4" s="172" t="s">
        <v>111</v>
      </c>
      <c r="D4" s="185"/>
      <c r="E4" s="172" t="s">
        <v>112</v>
      </c>
      <c r="F4" s="185"/>
      <c r="G4" s="202" t="s">
        <v>106</v>
      </c>
      <c r="H4" s="203"/>
      <c r="I4" s="202" t="s">
        <v>107</v>
      </c>
      <c r="J4" s="203"/>
      <c r="K4" s="202" t="s">
        <v>108</v>
      </c>
      <c r="L4" s="203"/>
      <c r="M4" s="202" t="s">
        <v>109</v>
      </c>
      <c r="N4" s="203"/>
      <c r="O4" s="172" t="s">
        <v>113</v>
      </c>
      <c r="P4" s="185"/>
      <c r="Q4" s="172" t="s">
        <v>114</v>
      </c>
      <c r="R4" s="185"/>
      <c r="S4" s="172" t="s">
        <v>115</v>
      </c>
      <c r="T4" s="185"/>
      <c r="U4" s="172" t="s">
        <v>116</v>
      </c>
      <c r="V4" s="185"/>
      <c r="W4" s="172" t="s">
        <v>117</v>
      </c>
      <c r="X4" s="185"/>
      <c r="Y4" s="172" t="s">
        <v>118</v>
      </c>
      <c r="Z4" s="171"/>
    </row>
    <row r="5" spans="2:26" x14ac:dyDescent="0.2">
      <c r="B5" s="10"/>
      <c r="C5" s="50" t="s">
        <v>3</v>
      </c>
      <c r="D5" s="13" t="s">
        <v>70</v>
      </c>
      <c r="E5" s="50" t="s">
        <v>3</v>
      </c>
      <c r="F5" s="13" t="s">
        <v>70</v>
      </c>
      <c r="G5" s="50" t="s">
        <v>3</v>
      </c>
      <c r="H5" s="12" t="s">
        <v>70</v>
      </c>
      <c r="I5" s="50" t="s">
        <v>3</v>
      </c>
      <c r="J5" s="12" t="s">
        <v>70</v>
      </c>
      <c r="K5" s="50" t="s">
        <v>3</v>
      </c>
      <c r="L5" s="12" t="s">
        <v>70</v>
      </c>
      <c r="M5" s="50" t="s">
        <v>3</v>
      </c>
      <c r="N5" s="12" t="s">
        <v>70</v>
      </c>
      <c r="O5" s="50" t="s">
        <v>3</v>
      </c>
      <c r="P5" s="13" t="s">
        <v>70</v>
      </c>
      <c r="Q5" s="50" t="s">
        <v>3</v>
      </c>
      <c r="R5" s="13" t="s">
        <v>70</v>
      </c>
      <c r="S5" s="50" t="s">
        <v>3</v>
      </c>
      <c r="T5" s="13" t="s">
        <v>70</v>
      </c>
      <c r="U5" s="50" t="s">
        <v>3</v>
      </c>
      <c r="V5" s="13" t="s">
        <v>70</v>
      </c>
      <c r="W5" s="50" t="s">
        <v>3</v>
      </c>
      <c r="X5" s="13" t="s">
        <v>70</v>
      </c>
      <c r="Y5" s="50" t="s">
        <v>3</v>
      </c>
      <c r="Z5" s="14" t="s">
        <v>70</v>
      </c>
    </row>
    <row r="6" spans="2:26" x14ac:dyDescent="0.2">
      <c r="B6" s="15"/>
      <c r="C6" s="53"/>
      <c r="D6" s="18"/>
      <c r="E6" s="53"/>
      <c r="F6" s="18"/>
      <c r="G6" s="17"/>
      <c r="H6" s="16"/>
      <c r="I6" s="17"/>
      <c r="J6" s="16"/>
      <c r="K6" s="17"/>
      <c r="L6" s="16"/>
      <c r="M6" s="17"/>
      <c r="N6" s="16"/>
      <c r="O6" s="53"/>
      <c r="P6" s="18"/>
      <c r="Q6" s="53"/>
      <c r="R6" s="18"/>
      <c r="S6" s="53"/>
      <c r="T6" s="18"/>
      <c r="U6" s="53"/>
      <c r="V6" s="18"/>
      <c r="W6" s="53"/>
      <c r="X6" s="18"/>
      <c r="Y6" s="53"/>
      <c r="Z6" s="20"/>
    </row>
    <row r="7" spans="2:26" x14ac:dyDescent="0.2">
      <c r="B7" s="21" t="s">
        <v>4</v>
      </c>
      <c r="C7" s="22">
        <v>86.05322375572635</v>
      </c>
      <c r="D7" s="23">
        <v>9.9839126916026893E-2</v>
      </c>
      <c r="E7" s="22">
        <v>92.214502882173022</v>
      </c>
      <c r="F7" s="23">
        <v>7.8341561753836095E-2</v>
      </c>
      <c r="G7" s="22">
        <v>51.307785942353789</v>
      </c>
      <c r="H7" s="23">
        <v>0.13947266687780849</v>
      </c>
      <c r="I7" s="22">
        <v>56.513098118447303</v>
      </c>
      <c r="J7" s="23">
        <v>0.13727780839475989</v>
      </c>
      <c r="K7" s="22">
        <v>50.535441374453413</v>
      </c>
      <c r="L7" s="23">
        <v>0.1363295104172495</v>
      </c>
      <c r="M7" s="22">
        <v>51.513681355941017</v>
      </c>
      <c r="N7" s="23">
        <v>0.13584565199268661</v>
      </c>
      <c r="O7" s="22">
        <v>83.518668486208327</v>
      </c>
      <c r="P7" s="23">
        <v>0.21218265678796369</v>
      </c>
      <c r="Q7" s="22">
        <v>72.224824419721642</v>
      </c>
      <c r="R7" s="23">
        <v>0.20576816262017361</v>
      </c>
      <c r="S7" s="22">
        <v>67.662883713161008</v>
      </c>
      <c r="T7" s="23">
        <v>0.23088712025567501</v>
      </c>
      <c r="U7" s="22">
        <v>70.448548572258176</v>
      </c>
      <c r="V7" s="23">
        <v>0.22963597807209679</v>
      </c>
      <c r="W7" s="22">
        <v>72.314833587907771</v>
      </c>
      <c r="X7" s="23">
        <v>0.22335005952230769</v>
      </c>
      <c r="Y7" s="22">
        <v>77.482788986607048</v>
      </c>
      <c r="Z7" s="96">
        <v>0.2009527339249651</v>
      </c>
    </row>
    <row r="8" spans="2:26" x14ac:dyDescent="0.2">
      <c r="B8" s="21" t="s">
        <v>5</v>
      </c>
      <c r="C8" s="87">
        <v>86.054036479655679</v>
      </c>
      <c r="D8" s="23">
        <v>9.53434678477839E-2</v>
      </c>
      <c r="E8" s="22">
        <v>92.334996000794149</v>
      </c>
      <c r="F8" s="23">
        <v>7.4435785469768298E-2</v>
      </c>
      <c r="G8" s="22">
        <v>51.796681146668277</v>
      </c>
      <c r="H8" s="23">
        <v>0.1351604838798911</v>
      </c>
      <c r="I8" s="22">
        <v>56.354030064696147</v>
      </c>
      <c r="J8" s="23">
        <v>0.13139322534382319</v>
      </c>
      <c r="K8" s="22">
        <v>50.686962413946659</v>
      </c>
      <c r="L8" s="23">
        <v>0.1311010415409106</v>
      </c>
      <c r="M8" s="22">
        <v>51.697608112794967</v>
      </c>
      <c r="N8" s="23">
        <v>0.1312381978066619</v>
      </c>
      <c r="O8" s="22">
        <v>82.830815117347925</v>
      </c>
      <c r="P8" s="23">
        <v>0.20484754034811009</v>
      </c>
      <c r="Q8" s="22">
        <v>72.948513042845065</v>
      </c>
      <c r="R8" s="23">
        <v>0.19597238170079359</v>
      </c>
      <c r="S8" s="22">
        <v>69.05912323830826</v>
      </c>
      <c r="T8" s="23">
        <v>0.21837668078288919</v>
      </c>
      <c r="U8" s="22">
        <v>71.641095826460401</v>
      </c>
      <c r="V8" s="23">
        <v>0.2173965197294763</v>
      </c>
      <c r="W8" s="22">
        <v>73.535616218025069</v>
      </c>
      <c r="X8" s="23">
        <v>0.21079144847335399</v>
      </c>
      <c r="Y8" s="22">
        <v>78.241262832223853</v>
      </c>
      <c r="Z8" s="96">
        <v>0.1904026033969953</v>
      </c>
    </row>
    <row r="9" spans="2:26" x14ac:dyDescent="0.2">
      <c r="B9" s="21" t="s">
        <v>6</v>
      </c>
      <c r="C9" s="22">
        <v>83.530088826941721</v>
      </c>
      <c r="D9" s="23">
        <v>0.58890797804201767</v>
      </c>
      <c r="E9" s="22">
        <v>86.951379981613883</v>
      </c>
      <c r="F9" s="23">
        <v>0.6015274545004925</v>
      </c>
      <c r="G9" s="22">
        <v>69.545705184829714</v>
      </c>
      <c r="H9" s="23">
        <v>0.7899029541418976</v>
      </c>
      <c r="I9" s="22">
        <v>71.104465678387527</v>
      </c>
      <c r="J9" s="23">
        <v>0.70655434084384738</v>
      </c>
      <c r="K9" s="22">
        <v>73.412208296320117</v>
      </c>
      <c r="L9" s="23">
        <v>0.67431189788738621</v>
      </c>
      <c r="M9" s="22">
        <v>64.902610195525085</v>
      </c>
      <c r="N9" s="23">
        <v>0.69621195372592315</v>
      </c>
      <c r="O9" s="22" t="s">
        <v>17</v>
      </c>
      <c r="P9" s="23" t="s">
        <v>17</v>
      </c>
      <c r="Q9" s="22" t="s">
        <v>17</v>
      </c>
      <c r="R9" s="23" t="s">
        <v>17</v>
      </c>
      <c r="S9" s="22" t="s">
        <v>17</v>
      </c>
      <c r="T9" s="23" t="s">
        <v>17</v>
      </c>
      <c r="U9" s="22" t="s">
        <v>17</v>
      </c>
      <c r="V9" s="23" t="s">
        <v>17</v>
      </c>
      <c r="W9" s="22" t="s">
        <v>17</v>
      </c>
      <c r="X9" s="23" t="s">
        <v>17</v>
      </c>
      <c r="Y9" s="22" t="s">
        <v>17</v>
      </c>
      <c r="Z9" s="96" t="s">
        <v>17</v>
      </c>
    </row>
    <row r="10" spans="2:26" x14ac:dyDescent="0.2">
      <c r="B10" s="21" t="s">
        <v>7</v>
      </c>
      <c r="C10" s="22">
        <v>87.418293172714272</v>
      </c>
      <c r="D10" s="23">
        <v>0.46673542226680537</v>
      </c>
      <c r="E10" s="22">
        <v>94.825186220233661</v>
      </c>
      <c r="F10" s="23">
        <v>0.40860553865249089</v>
      </c>
      <c r="G10" s="22">
        <v>49.519638389021317</v>
      </c>
      <c r="H10" s="23">
        <v>0.85478295727978215</v>
      </c>
      <c r="I10" s="22">
        <v>60.828520718348713</v>
      </c>
      <c r="J10" s="23">
        <v>0.88137136530814542</v>
      </c>
      <c r="K10" s="22">
        <v>58.199174654625843</v>
      </c>
      <c r="L10" s="23">
        <v>0.86974929270904755</v>
      </c>
      <c r="M10" s="22">
        <v>59.450487632422899</v>
      </c>
      <c r="N10" s="23">
        <v>0.86100249665609818</v>
      </c>
      <c r="O10" s="22" t="s">
        <v>17</v>
      </c>
      <c r="P10" s="23" t="s">
        <v>17</v>
      </c>
      <c r="Q10" s="22" t="s">
        <v>17</v>
      </c>
      <c r="R10" s="23" t="s">
        <v>17</v>
      </c>
      <c r="S10" s="22" t="s">
        <v>17</v>
      </c>
      <c r="T10" s="23" t="s">
        <v>17</v>
      </c>
      <c r="U10" s="22" t="s">
        <v>17</v>
      </c>
      <c r="V10" s="23" t="s">
        <v>17</v>
      </c>
      <c r="W10" s="22" t="s">
        <v>17</v>
      </c>
      <c r="X10" s="23" t="s">
        <v>17</v>
      </c>
      <c r="Y10" s="22" t="s">
        <v>17</v>
      </c>
      <c r="Z10" s="96" t="s">
        <v>17</v>
      </c>
    </row>
    <row r="11" spans="2:26" s="28" customFormat="1" x14ac:dyDescent="0.2">
      <c r="B11" s="21" t="s">
        <v>8</v>
      </c>
      <c r="C11" s="22">
        <v>84.106456890819658</v>
      </c>
      <c r="D11" s="23">
        <v>0.6261960266298402</v>
      </c>
      <c r="E11" s="22">
        <v>90.957786691736544</v>
      </c>
      <c r="F11" s="23">
        <v>0.56274090088277828</v>
      </c>
      <c r="G11" s="22">
        <v>52.380079630445231</v>
      </c>
      <c r="H11" s="23">
        <v>0.6977578397086549</v>
      </c>
      <c r="I11" s="22">
        <v>50.784877075597663</v>
      </c>
      <c r="J11" s="23">
        <v>0.75650277375621211</v>
      </c>
      <c r="K11" s="22">
        <v>50.63446968009886</v>
      </c>
      <c r="L11" s="23">
        <v>0.76314110907817267</v>
      </c>
      <c r="M11" s="22">
        <v>58.181654922657081</v>
      </c>
      <c r="N11" s="23">
        <v>0.78921791017219967</v>
      </c>
      <c r="O11" s="22" t="s">
        <v>17</v>
      </c>
      <c r="P11" s="23" t="s">
        <v>17</v>
      </c>
      <c r="Q11" s="22" t="s">
        <v>17</v>
      </c>
      <c r="R11" s="23" t="s">
        <v>17</v>
      </c>
      <c r="S11" s="22" t="s">
        <v>17</v>
      </c>
      <c r="T11" s="23" t="s">
        <v>17</v>
      </c>
      <c r="U11" s="22" t="s">
        <v>17</v>
      </c>
      <c r="V11" s="23" t="s">
        <v>17</v>
      </c>
      <c r="W11" s="22" t="s">
        <v>17</v>
      </c>
      <c r="X11" s="23" t="s">
        <v>17</v>
      </c>
      <c r="Y11" s="22" t="s">
        <v>17</v>
      </c>
      <c r="Z11" s="96" t="s">
        <v>17</v>
      </c>
    </row>
    <row r="12" spans="2:26" x14ac:dyDescent="0.2">
      <c r="B12" s="21" t="s">
        <v>9</v>
      </c>
      <c r="C12" s="22">
        <v>82.352309463235315</v>
      </c>
      <c r="D12" s="23">
        <v>0.55500525146365909</v>
      </c>
      <c r="E12" s="22">
        <v>91.644088345340336</v>
      </c>
      <c r="F12" s="23">
        <v>0.36711252719842369</v>
      </c>
      <c r="G12" s="22">
        <v>67.846068636630932</v>
      </c>
      <c r="H12" s="23">
        <v>0.59640532299238336</v>
      </c>
      <c r="I12" s="22">
        <v>62.23302224238423</v>
      </c>
      <c r="J12" s="23">
        <v>0.59079520076023029</v>
      </c>
      <c r="K12" s="22">
        <v>56.613702244270463</v>
      </c>
      <c r="L12" s="23">
        <v>0.61529824403272437</v>
      </c>
      <c r="M12" s="22">
        <v>55.936602445636687</v>
      </c>
      <c r="N12" s="23">
        <v>0.73297593730841681</v>
      </c>
      <c r="O12" s="22">
        <v>87.357433195927015</v>
      </c>
      <c r="P12" s="23">
        <v>0.57401533823198947</v>
      </c>
      <c r="Q12" s="22">
        <v>80.844563651757724</v>
      </c>
      <c r="R12" s="23">
        <v>0.63533804015012141</v>
      </c>
      <c r="S12" s="22">
        <v>78.56060656007044</v>
      </c>
      <c r="T12" s="23">
        <v>0.73049847505933441</v>
      </c>
      <c r="U12" s="22">
        <v>79.775087887798236</v>
      </c>
      <c r="V12" s="23">
        <v>0.70134611657117718</v>
      </c>
      <c r="W12" s="22">
        <v>78.086530450516989</v>
      </c>
      <c r="X12" s="23">
        <v>0.674554137759385</v>
      </c>
      <c r="Y12" s="22">
        <v>82.717108803901297</v>
      </c>
      <c r="Z12" s="96">
        <v>0.61625529127586443</v>
      </c>
    </row>
    <row r="13" spans="2:26" x14ac:dyDescent="0.2">
      <c r="B13" s="21" t="s">
        <v>10</v>
      </c>
      <c r="C13" s="22">
        <v>81.15032373076852</v>
      </c>
      <c r="D13" s="23">
        <v>0.6549060116887484</v>
      </c>
      <c r="E13" s="22">
        <v>87.702649359073774</v>
      </c>
      <c r="F13" s="23">
        <v>0.56408710100284509</v>
      </c>
      <c r="G13" s="22">
        <v>59.146583576384828</v>
      </c>
      <c r="H13" s="23">
        <v>0.76977071197939029</v>
      </c>
      <c r="I13" s="22">
        <v>61.475880743028142</v>
      </c>
      <c r="J13" s="23">
        <v>0.76620486776459873</v>
      </c>
      <c r="K13" s="22">
        <v>54.874346253336483</v>
      </c>
      <c r="L13" s="23">
        <v>0.68792427170138204</v>
      </c>
      <c r="M13" s="22">
        <v>55.514982176468457</v>
      </c>
      <c r="N13" s="23">
        <v>0.74974476324853923</v>
      </c>
      <c r="O13" s="22" t="s">
        <v>17</v>
      </c>
      <c r="P13" s="23" t="s">
        <v>17</v>
      </c>
      <c r="Q13" s="22" t="s">
        <v>17</v>
      </c>
      <c r="R13" s="23" t="s">
        <v>17</v>
      </c>
      <c r="S13" s="22" t="s">
        <v>17</v>
      </c>
      <c r="T13" s="23" t="s">
        <v>17</v>
      </c>
      <c r="U13" s="22" t="s">
        <v>17</v>
      </c>
      <c r="V13" s="23" t="s">
        <v>17</v>
      </c>
      <c r="W13" s="22" t="s">
        <v>17</v>
      </c>
      <c r="X13" s="23" t="s">
        <v>17</v>
      </c>
      <c r="Y13" s="22" t="s">
        <v>17</v>
      </c>
      <c r="Z13" s="96" t="s">
        <v>17</v>
      </c>
    </row>
    <row r="14" spans="2:26" x14ac:dyDescent="0.2">
      <c r="B14" s="21" t="s">
        <v>11</v>
      </c>
      <c r="C14" s="22">
        <v>88.150548987809927</v>
      </c>
      <c r="D14" s="23">
        <v>0.4745310329660723</v>
      </c>
      <c r="E14" s="22">
        <v>94.278853104824861</v>
      </c>
      <c r="F14" s="23">
        <v>0.38694868268168198</v>
      </c>
      <c r="G14" s="22">
        <v>51.300738539687707</v>
      </c>
      <c r="H14" s="23">
        <v>0.8415280290279471</v>
      </c>
      <c r="I14" s="22">
        <v>70.407799494969467</v>
      </c>
      <c r="J14" s="23">
        <v>0.6785198039870034</v>
      </c>
      <c r="K14" s="22">
        <v>53.930928566319373</v>
      </c>
      <c r="L14" s="23">
        <v>0.74282136030595469</v>
      </c>
      <c r="M14" s="22">
        <v>62.169951187606387</v>
      </c>
      <c r="N14" s="23">
        <v>0.79584053718400993</v>
      </c>
      <c r="O14" s="22" t="s">
        <v>17</v>
      </c>
      <c r="P14" s="23" t="s">
        <v>17</v>
      </c>
      <c r="Q14" s="22" t="s">
        <v>17</v>
      </c>
      <c r="R14" s="23" t="s">
        <v>17</v>
      </c>
      <c r="S14" s="22" t="s">
        <v>17</v>
      </c>
      <c r="T14" s="23" t="s">
        <v>17</v>
      </c>
      <c r="U14" s="22" t="s">
        <v>17</v>
      </c>
      <c r="V14" s="23" t="s">
        <v>17</v>
      </c>
      <c r="W14" s="22" t="s">
        <v>17</v>
      </c>
      <c r="X14" s="23" t="s">
        <v>17</v>
      </c>
      <c r="Y14" s="22" t="s">
        <v>17</v>
      </c>
      <c r="Z14" s="96" t="s">
        <v>17</v>
      </c>
    </row>
    <row r="15" spans="2:26" x14ac:dyDescent="0.2">
      <c r="B15" s="21" t="s">
        <v>12</v>
      </c>
      <c r="C15" s="22">
        <v>87.595634308048517</v>
      </c>
      <c r="D15" s="23">
        <v>0.43664932746199497</v>
      </c>
      <c r="E15" s="22">
        <v>96.019932532330941</v>
      </c>
      <c r="F15" s="23">
        <v>0.34685000541580741</v>
      </c>
      <c r="G15" s="22">
        <v>50.501841661884072</v>
      </c>
      <c r="H15" s="23">
        <v>0.9028626908637043</v>
      </c>
      <c r="I15" s="22">
        <v>55.639441932546362</v>
      </c>
      <c r="J15" s="23">
        <v>0.82462649410459965</v>
      </c>
      <c r="K15" s="22">
        <v>54.073376209243541</v>
      </c>
      <c r="L15" s="23">
        <v>0.80622982015660438</v>
      </c>
      <c r="M15" s="22">
        <v>57.008762868492333</v>
      </c>
      <c r="N15" s="23">
        <v>0.89345775639961189</v>
      </c>
      <c r="O15" s="22" t="s">
        <v>17</v>
      </c>
      <c r="P15" s="23" t="s">
        <v>17</v>
      </c>
      <c r="Q15" s="22" t="s">
        <v>17</v>
      </c>
      <c r="R15" s="23" t="s">
        <v>17</v>
      </c>
      <c r="S15" s="22" t="s">
        <v>17</v>
      </c>
      <c r="T15" s="23" t="s">
        <v>17</v>
      </c>
      <c r="U15" s="22" t="s">
        <v>17</v>
      </c>
      <c r="V15" s="23" t="s">
        <v>17</v>
      </c>
      <c r="W15" s="22" t="s">
        <v>17</v>
      </c>
      <c r="X15" s="23" t="s">
        <v>17</v>
      </c>
      <c r="Y15" s="22" t="s">
        <v>17</v>
      </c>
      <c r="Z15" s="96" t="s">
        <v>17</v>
      </c>
    </row>
    <row r="16" spans="2:26" x14ac:dyDescent="0.2">
      <c r="B16" s="21" t="s">
        <v>13</v>
      </c>
      <c r="C16" s="22">
        <v>81.217792618782369</v>
      </c>
      <c r="D16" s="23">
        <v>0.54876765014255702</v>
      </c>
      <c r="E16" s="22">
        <v>86.44032813273985</v>
      </c>
      <c r="F16" s="23">
        <v>0.52791124686899604</v>
      </c>
      <c r="G16" s="22">
        <v>53.630058299190893</v>
      </c>
      <c r="H16" s="23">
        <v>0.76352613461830487</v>
      </c>
      <c r="I16" s="22">
        <v>59.769343059690492</v>
      </c>
      <c r="J16" s="23">
        <v>0.74625729852641398</v>
      </c>
      <c r="K16" s="22">
        <v>54.051920364228017</v>
      </c>
      <c r="L16" s="23">
        <v>0.85571717246975443</v>
      </c>
      <c r="M16" s="22">
        <v>54.668963543540578</v>
      </c>
      <c r="N16" s="23">
        <v>0.8306783489251397</v>
      </c>
      <c r="O16" s="22">
        <v>69.037511023360125</v>
      </c>
      <c r="P16" s="23">
        <v>0.84981847511410546</v>
      </c>
      <c r="Q16" s="22">
        <v>48.703007768219919</v>
      </c>
      <c r="R16" s="23">
        <v>0.78598033056145178</v>
      </c>
      <c r="S16" s="22">
        <v>66.201980620150181</v>
      </c>
      <c r="T16" s="23">
        <v>0.76369018440424508</v>
      </c>
      <c r="U16" s="22">
        <v>77.243484077496163</v>
      </c>
      <c r="V16" s="23">
        <v>0.71491994395870273</v>
      </c>
      <c r="W16" s="22">
        <v>79.089430287051385</v>
      </c>
      <c r="X16" s="23">
        <v>0.62640423248480792</v>
      </c>
      <c r="Y16" s="22">
        <v>82.831178330970843</v>
      </c>
      <c r="Z16" s="96">
        <v>0.69103578363158757</v>
      </c>
    </row>
    <row r="17" spans="2:28" x14ac:dyDescent="0.2">
      <c r="B17" s="21" t="s">
        <v>14</v>
      </c>
      <c r="C17" s="22">
        <v>87.16270596219475</v>
      </c>
      <c r="D17" s="23">
        <v>0.58995265286962195</v>
      </c>
      <c r="E17" s="22">
        <v>94.314886828090039</v>
      </c>
      <c r="F17" s="23">
        <v>0.55228267867391467</v>
      </c>
      <c r="G17" s="22">
        <v>52.080218374302277</v>
      </c>
      <c r="H17" s="23">
        <v>0.77948748934434509</v>
      </c>
      <c r="I17" s="22">
        <v>60.152051045661452</v>
      </c>
      <c r="J17" s="23">
        <v>0.78314259108315742</v>
      </c>
      <c r="K17" s="22">
        <v>61.018341169939873</v>
      </c>
      <c r="L17" s="23">
        <v>0.68348719973184335</v>
      </c>
      <c r="M17" s="22">
        <v>50.366956627444267</v>
      </c>
      <c r="N17" s="23">
        <v>0.61549472350577317</v>
      </c>
      <c r="O17" s="22" t="s">
        <v>17</v>
      </c>
      <c r="P17" s="23" t="s">
        <v>17</v>
      </c>
      <c r="Q17" s="22" t="s">
        <v>17</v>
      </c>
      <c r="R17" s="23" t="s">
        <v>17</v>
      </c>
      <c r="S17" s="22" t="s">
        <v>17</v>
      </c>
      <c r="T17" s="23" t="s">
        <v>17</v>
      </c>
      <c r="U17" s="22" t="s">
        <v>17</v>
      </c>
      <c r="V17" s="23" t="s">
        <v>17</v>
      </c>
      <c r="W17" s="22" t="s">
        <v>17</v>
      </c>
      <c r="X17" s="23" t="s">
        <v>17</v>
      </c>
      <c r="Y17" s="22" t="s">
        <v>17</v>
      </c>
      <c r="Z17" s="96" t="s">
        <v>17</v>
      </c>
    </row>
    <row r="18" spans="2:28" x14ac:dyDescent="0.2">
      <c r="B18" s="21" t="s">
        <v>15</v>
      </c>
      <c r="C18" s="22">
        <v>89.382633121809093</v>
      </c>
      <c r="D18" s="23">
        <v>0.54678782951376836</v>
      </c>
      <c r="E18" s="22">
        <v>93.512513517007548</v>
      </c>
      <c r="F18" s="23">
        <v>0.4286497389917322</v>
      </c>
      <c r="G18" s="22">
        <v>54.015509915803548</v>
      </c>
      <c r="H18" s="23">
        <v>0.75589808743529574</v>
      </c>
      <c r="I18" s="22">
        <v>56.730942504203611</v>
      </c>
      <c r="J18" s="23">
        <v>0.83817775808082762</v>
      </c>
      <c r="K18" s="22">
        <v>52.657969408667853</v>
      </c>
      <c r="L18" s="23">
        <v>0.81348860749697871</v>
      </c>
      <c r="M18" s="22">
        <v>53.94745970383827</v>
      </c>
      <c r="N18" s="23">
        <v>0.75664605322002765</v>
      </c>
      <c r="O18" s="22" t="s">
        <v>17</v>
      </c>
      <c r="P18" s="23" t="s">
        <v>17</v>
      </c>
      <c r="Q18" s="22" t="s">
        <v>17</v>
      </c>
      <c r="R18" s="23" t="s">
        <v>17</v>
      </c>
      <c r="S18" s="22" t="s">
        <v>17</v>
      </c>
      <c r="T18" s="23" t="s">
        <v>17</v>
      </c>
      <c r="U18" s="22" t="s">
        <v>17</v>
      </c>
      <c r="V18" s="23" t="s">
        <v>17</v>
      </c>
      <c r="W18" s="22" t="s">
        <v>17</v>
      </c>
      <c r="X18" s="23" t="s">
        <v>17</v>
      </c>
      <c r="Y18" s="22" t="s">
        <v>17</v>
      </c>
      <c r="Z18" s="96" t="s">
        <v>17</v>
      </c>
    </row>
    <row r="19" spans="2:28" x14ac:dyDescent="0.2">
      <c r="B19" s="59" t="s">
        <v>16</v>
      </c>
      <c r="C19" s="101">
        <v>89.258341749216754</v>
      </c>
      <c r="D19" s="61">
        <v>0.41031137288923697</v>
      </c>
      <c r="E19" s="101">
        <v>93.598530878839753</v>
      </c>
      <c r="F19" s="61">
        <v>0.35551018702084697</v>
      </c>
      <c r="G19" s="101">
        <v>49.988299553244516</v>
      </c>
      <c r="H19" s="61">
        <v>0.71800667810796737</v>
      </c>
      <c r="I19" s="101">
        <v>43.962218646567933</v>
      </c>
      <c r="J19" s="61">
        <v>0.74281263511847939</v>
      </c>
      <c r="K19" s="101">
        <v>42.906802770873739</v>
      </c>
      <c r="L19" s="61">
        <v>0.66111065210091191</v>
      </c>
      <c r="M19" s="101">
        <v>51.822525669548362</v>
      </c>
      <c r="N19" s="61">
        <v>0.67791305619337217</v>
      </c>
      <c r="O19" s="101">
        <v>94.886587939202983</v>
      </c>
      <c r="P19" s="61">
        <v>0.40925719075712108</v>
      </c>
      <c r="Q19" s="101">
        <v>77.112106861125042</v>
      </c>
      <c r="R19" s="61">
        <v>0.62435222427410941</v>
      </c>
      <c r="S19" s="101">
        <v>53.887915121848707</v>
      </c>
      <c r="T19" s="61">
        <v>0.70203469587892187</v>
      </c>
      <c r="U19" s="101">
        <v>54.239113794891999</v>
      </c>
      <c r="V19" s="61">
        <v>0.82715846193621989</v>
      </c>
      <c r="W19" s="101">
        <v>56.650746337273262</v>
      </c>
      <c r="X19" s="61">
        <v>0.80734278002198667</v>
      </c>
      <c r="Y19" s="101">
        <v>73.90554566361655</v>
      </c>
      <c r="Z19" s="102">
        <v>0.60776643794523133</v>
      </c>
      <c r="AB19" s="49"/>
    </row>
    <row r="20" spans="2:28" x14ac:dyDescent="0.2">
      <c r="B20" s="21" t="s">
        <v>18</v>
      </c>
      <c r="C20" s="22">
        <v>85.576791052155116</v>
      </c>
      <c r="D20" s="23">
        <v>0.59401187102581676</v>
      </c>
      <c r="E20" s="22">
        <v>93.488763873220279</v>
      </c>
      <c r="F20" s="23">
        <v>0.35799081426982476</v>
      </c>
      <c r="G20" s="22">
        <v>37.964975675321583</v>
      </c>
      <c r="H20" s="23">
        <v>0.67221290560900659</v>
      </c>
      <c r="I20" s="22">
        <v>45.806649493016558</v>
      </c>
      <c r="J20" s="23">
        <v>0.77422612921107226</v>
      </c>
      <c r="K20" s="22">
        <v>38.224536977550677</v>
      </c>
      <c r="L20" s="23">
        <v>0.74670567270430654</v>
      </c>
      <c r="M20" s="22">
        <v>27.39799260649065</v>
      </c>
      <c r="N20" s="23">
        <v>0.74681630696802437</v>
      </c>
      <c r="O20" s="22" t="s">
        <v>17</v>
      </c>
      <c r="P20" s="23" t="s">
        <v>17</v>
      </c>
      <c r="Q20" s="22" t="s">
        <v>17</v>
      </c>
      <c r="R20" s="23" t="s">
        <v>17</v>
      </c>
      <c r="S20" s="22" t="s">
        <v>17</v>
      </c>
      <c r="T20" s="23" t="s">
        <v>17</v>
      </c>
      <c r="U20" s="22" t="s">
        <v>17</v>
      </c>
      <c r="V20" s="23" t="s">
        <v>17</v>
      </c>
      <c r="W20" s="22" t="s">
        <v>17</v>
      </c>
      <c r="X20" s="23" t="s">
        <v>17</v>
      </c>
      <c r="Y20" s="22" t="s">
        <v>17</v>
      </c>
      <c r="Z20" s="96" t="s">
        <v>17</v>
      </c>
    </row>
    <row r="21" spans="2:28" x14ac:dyDescent="0.2">
      <c r="B21" s="21" t="s">
        <v>19</v>
      </c>
      <c r="C21" s="22">
        <v>90.080025042284689</v>
      </c>
      <c r="D21" s="23">
        <v>0.36334916378519821</v>
      </c>
      <c r="E21" s="22">
        <v>95.668512918855868</v>
      </c>
      <c r="F21" s="23">
        <v>0.21009379880882725</v>
      </c>
      <c r="G21" s="22">
        <v>51.631030790827417</v>
      </c>
      <c r="H21" s="23">
        <v>0.49766468307472767</v>
      </c>
      <c r="I21" s="22">
        <v>64.745162224710342</v>
      </c>
      <c r="J21" s="23">
        <v>0.47475348235534565</v>
      </c>
      <c r="K21" s="22">
        <v>51.244296200272089</v>
      </c>
      <c r="L21" s="23">
        <v>0.45785102578651854</v>
      </c>
      <c r="M21" s="22">
        <v>57.245686277236288</v>
      </c>
      <c r="N21" s="23">
        <v>0.49264056394346284</v>
      </c>
      <c r="O21" s="22" t="s">
        <v>17</v>
      </c>
      <c r="P21" s="23" t="s">
        <v>17</v>
      </c>
      <c r="Q21" s="22" t="s">
        <v>17</v>
      </c>
      <c r="R21" s="23" t="s">
        <v>17</v>
      </c>
      <c r="S21" s="22" t="s">
        <v>17</v>
      </c>
      <c r="T21" s="23" t="s">
        <v>17</v>
      </c>
      <c r="U21" s="22" t="s">
        <v>17</v>
      </c>
      <c r="V21" s="23" t="s">
        <v>17</v>
      </c>
      <c r="W21" s="22" t="s">
        <v>17</v>
      </c>
      <c r="X21" s="23" t="s">
        <v>17</v>
      </c>
      <c r="Y21" s="22" t="s">
        <v>17</v>
      </c>
      <c r="Z21" s="96" t="s">
        <v>17</v>
      </c>
    </row>
    <row r="22" spans="2:28" x14ac:dyDescent="0.2">
      <c r="B22" s="21" t="s">
        <v>20</v>
      </c>
      <c r="C22" s="22">
        <v>72.082368184415131</v>
      </c>
      <c r="D22" s="23">
        <v>0.8260958662525304</v>
      </c>
      <c r="E22" s="22">
        <v>75.027774480593081</v>
      </c>
      <c r="F22" s="23">
        <v>1.0133111898545528</v>
      </c>
      <c r="G22" s="22">
        <v>17.995923129109361</v>
      </c>
      <c r="H22" s="23">
        <v>0.64735111122091549</v>
      </c>
      <c r="I22" s="22">
        <v>50.546878636419912</v>
      </c>
      <c r="J22" s="23">
        <v>0.76460806034187845</v>
      </c>
      <c r="K22" s="22">
        <v>39.113845463155869</v>
      </c>
      <c r="L22" s="23">
        <v>0.83586467830229039</v>
      </c>
      <c r="M22" s="22">
        <v>46.675713969566353</v>
      </c>
      <c r="N22" s="23">
        <v>0.83809834581676368</v>
      </c>
      <c r="O22" s="22" t="s">
        <v>17</v>
      </c>
      <c r="P22" s="23" t="s">
        <v>17</v>
      </c>
      <c r="Q22" s="22" t="s">
        <v>17</v>
      </c>
      <c r="R22" s="23" t="s">
        <v>17</v>
      </c>
      <c r="S22" s="22" t="s">
        <v>17</v>
      </c>
      <c r="T22" s="23" t="s">
        <v>17</v>
      </c>
      <c r="U22" s="22" t="s">
        <v>17</v>
      </c>
      <c r="V22" s="23" t="s">
        <v>17</v>
      </c>
      <c r="W22" s="22" t="s">
        <v>17</v>
      </c>
      <c r="X22" s="23" t="s">
        <v>17</v>
      </c>
      <c r="Y22" s="22" t="s">
        <v>17</v>
      </c>
      <c r="Z22" s="96" t="s">
        <v>17</v>
      </c>
    </row>
    <row r="23" spans="2:28" x14ac:dyDescent="0.2">
      <c r="B23" s="21" t="s">
        <v>21</v>
      </c>
      <c r="C23" s="22">
        <v>80.017832761796399</v>
      </c>
      <c r="D23" s="23">
        <v>0.83752658131692204</v>
      </c>
      <c r="E23" s="22">
        <v>83.95350527059675</v>
      </c>
      <c r="F23" s="23">
        <v>0.76421123337249997</v>
      </c>
      <c r="G23" s="22">
        <v>28.238240411213969</v>
      </c>
      <c r="H23" s="23">
        <v>0.93375120523179544</v>
      </c>
      <c r="I23" s="22">
        <v>57.70042007485408</v>
      </c>
      <c r="J23" s="23">
        <v>0.79187159384673322</v>
      </c>
      <c r="K23" s="22">
        <v>47.448062760059067</v>
      </c>
      <c r="L23" s="23">
        <v>0.83509191923081438</v>
      </c>
      <c r="M23" s="22">
        <v>46.188529295952009</v>
      </c>
      <c r="N23" s="23">
        <v>0.78696813650230546</v>
      </c>
      <c r="O23" s="22" t="s">
        <v>17</v>
      </c>
      <c r="P23" s="23" t="s">
        <v>17</v>
      </c>
      <c r="Q23" s="22" t="s">
        <v>17</v>
      </c>
      <c r="R23" s="23" t="s">
        <v>17</v>
      </c>
      <c r="S23" s="22" t="s">
        <v>17</v>
      </c>
      <c r="T23" s="23" t="s">
        <v>17</v>
      </c>
      <c r="U23" s="22" t="s">
        <v>17</v>
      </c>
      <c r="V23" s="23" t="s">
        <v>17</v>
      </c>
      <c r="W23" s="22" t="s">
        <v>17</v>
      </c>
      <c r="X23" s="23" t="s">
        <v>17</v>
      </c>
      <c r="Y23" s="22" t="s">
        <v>17</v>
      </c>
      <c r="Z23" s="96" t="s">
        <v>17</v>
      </c>
    </row>
    <row r="24" spans="2:28" x14ac:dyDescent="0.2">
      <c r="B24" s="21" t="s">
        <v>22</v>
      </c>
      <c r="C24" s="22">
        <v>56.337388324751871</v>
      </c>
      <c r="D24" s="23">
        <v>0.70874505491059214</v>
      </c>
      <c r="E24" s="22">
        <v>80.954723052231103</v>
      </c>
      <c r="F24" s="23">
        <v>0.55874370012618713</v>
      </c>
      <c r="G24" s="22">
        <v>18.473218618618411</v>
      </c>
      <c r="H24" s="23">
        <v>0.58974233845285562</v>
      </c>
      <c r="I24" s="22">
        <v>37.912308175319922</v>
      </c>
      <c r="J24" s="23">
        <v>0.72603578236315902</v>
      </c>
      <c r="K24" s="22">
        <v>36.766926732709322</v>
      </c>
      <c r="L24" s="23">
        <v>0.80781987034946179</v>
      </c>
      <c r="M24" s="22">
        <v>34.394934476921023</v>
      </c>
      <c r="N24" s="23">
        <v>0.62703536093614398</v>
      </c>
      <c r="O24" s="22" t="s">
        <v>17</v>
      </c>
      <c r="P24" s="23" t="s">
        <v>17</v>
      </c>
      <c r="Q24" s="22" t="s">
        <v>17</v>
      </c>
      <c r="R24" s="23" t="s">
        <v>17</v>
      </c>
      <c r="S24" s="22" t="s">
        <v>17</v>
      </c>
      <c r="T24" s="23" t="s">
        <v>17</v>
      </c>
      <c r="U24" s="22" t="s">
        <v>17</v>
      </c>
      <c r="V24" s="23" t="s">
        <v>17</v>
      </c>
      <c r="W24" s="22" t="s">
        <v>17</v>
      </c>
      <c r="X24" s="23" t="s">
        <v>17</v>
      </c>
      <c r="Y24" s="22" t="s">
        <v>17</v>
      </c>
      <c r="Z24" s="96" t="s">
        <v>17</v>
      </c>
    </row>
    <row r="25" spans="2:28" x14ac:dyDescent="0.2">
      <c r="B25" s="21" t="s">
        <v>23</v>
      </c>
      <c r="C25" s="22">
        <v>79.680489622424417</v>
      </c>
      <c r="D25" s="23">
        <v>0.67831600400702097</v>
      </c>
      <c r="E25" s="22">
        <v>84.426751241057559</v>
      </c>
      <c r="F25" s="23">
        <v>0.54798956939465382</v>
      </c>
      <c r="G25" s="22">
        <v>59.622633840943109</v>
      </c>
      <c r="H25" s="23">
        <v>0.73329528967270452</v>
      </c>
      <c r="I25" s="22">
        <v>57.952677095541709</v>
      </c>
      <c r="J25" s="23">
        <v>0.72815531133395861</v>
      </c>
      <c r="K25" s="22">
        <v>50.660777051610033</v>
      </c>
      <c r="L25" s="23">
        <v>0.74684161192333021</v>
      </c>
      <c r="M25" s="22">
        <v>55.479973020779823</v>
      </c>
      <c r="N25" s="23">
        <v>0.63066709251065545</v>
      </c>
      <c r="O25" s="22">
        <v>76.530900898102601</v>
      </c>
      <c r="P25" s="23">
        <v>0.6347376333890884</v>
      </c>
      <c r="Q25" s="22">
        <v>43.405877232217136</v>
      </c>
      <c r="R25" s="23">
        <v>0.83269019641902176</v>
      </c>
      <c r="S25" s="22">
        <v>68.490036046186233</v>
      </c>
      <c r="T25" s="23">
        <v>0.67487302640467839</v>
      </c>
      <c r="U25" s="22">
        <v>72.463129003931826</v>
      </c>
      <c r="V25" s="23">
        <v>0.72421014401470518</v>
      </c>
      <c r="W25" s="22">
        <v>71.000464376194103</v>
      </c>
      <c r="X25" s="23">
        <v>0.70517054713078609</v>
      </c>
      <c r="Y25" s="22">
        <v>75.165209076186073</v>
      </c>
      <c r="Z25" s="96">
        <v>0.72610221676517483</v>
      </c>
    </row>
    <row r="26" spans="2:28" x14ac:dyDescent="0.2">
      <c r="B26" s="21" t="s">
        <v>24</v>
      </c>
      <c r="C26" s="22">
        <v>91.977012347284386</v>
      </c>
      <c r="D26" s="23">
        <v>0.36818074921872668</v>
      </c>
      <c r="E26" s="22">
        <v>95.951028001734826</v>
      </c>
      <c r="F26" s="23">
        <v>0.25551757930979208</v>
      </c>
      <c r="G26" s="22">
        <v>70.120926838592823</v>
      </c>
      <c r="H26" s="23">
        <v>0.73760171257505791</v>
      </c>
      <c r="I26" s="22">
        <v>64.415470980768632</v>
      </c>
      <c r="J26" s="23">
        <v>0.69545747277447956</v>
      </c>
      <c r="K26" s="22">
        <v>57.875461266084962</v>
      </c>
      <c r="L26" s="23">
        <v>0.77675417270777725</v>
      </c>
      <c r="M26" s="22">
        <v>63.885191377606617</v>
      </c>
      <c r="N26" s="23">
        <v>0.64003798069296236</v>
      </c>
      <c r="O26" s="22">
        <v>94.709164380312643</v>
      </c>
      <c r="P26" s="23">
        <v>0.33816159562330922</v>
      </c>
      <c r="Q26" s="22">
        <v>90.159427976835346</v>
      </c>
      <c r="R26" s="23">
        <v>0.47356766532145111</v>
      </c>
      <c r="S26" s="22">
        <v>68.870750057121413</v>
      </c>
      <c r="T26" s="23">
        <v>0.67351055820329531</v>
      </c>
      <c r="U26" s="22">
        <v>70.260190464158867</v>
      </c>
      <c r="V26" s="23">
        <v>0.65289042548340459</v>
      </c>
      <c r="W26" s="22">
        <v>77.557671369886421</v>
      </c>
      <c r="X26" s="23">
        <v>0.68432518009340515</v>
      </c>
      <c r="Y26" s="22">
        <v>83.614091901250802</v>
      </c>
      <c r="Z26" s="96">
        <v>0.5306623691189466</v>
      </c>
    </row>
    <row r="27" spans="2:28" x14ac:dyDescent="0.2">
      <c r="B27" s="21" t="s">
        <v>25</v>
      </c>
      <c r="C27" s="22">
        <v>90.203566457760161</v>
      </c>
      <c r="D27" s="23">
        <v>0.53893297355065839</v>
      </c>
      <c r="E27" s="22">
        <v>97.408295516025916</v>
      </c>
      <c r="F27" s="23">
        <v>0.28189416375889914</v>
      </c>
      <c r="G27" s="22">
        <v>53.679220463422737</v>
      </c>
      <c r="H27" s="23">
        <v>0.85175233861305166</v>
      </c>
      <c r="I27" s="22">
        <v>69.868076506096727</v>
      </c>
      <c r="J27" s="23">
        <v>0.87246340545915935</v>
      </c>
      <c r="K27" s="22">
        <v>62.090126840194003</v>
      </c>
      <c r="L27" s="23">
        <v>0.91382639440425506</v>
      </c>
      <c r="M27" s="22">
        <v>65.75924334411414</v>
      </c>
      <c r="N27" s="23">
        <v>0.93720092999806726</v>
      </c>
      <c r="O27" s="22" t="s">
        <v>17</v>
      </c>
      <c r="P27" s="23" t="s">
        <v>17</v>
      </c>
      <c r="Q27" s="22" t="s">
        <v>17</v>
      </c>
      <c r="R27" s="23" t="s">
        <v>17</v>
      </c>
      <c r="S27" s="22" t="s">
        <v>17</v>
      </c>
      <c r="T27" s="23" t="s">
        <v>17</v>
      </c>
      <c r="U27" s="22" t="s">
        <v>17</v>
      </c>
      <c r="V27" s="23" t="s">
        <v>17</v>
      </c>
      <c r="W27" s="22" t="s">
        <v>17</v>
      </c>
      <c r="X27" s="23" t="s">
        <v>17</v>
      </c>
      <c r="Y27" s="22" t="s">
        <v>17</v>
      </c>
      <c r="Z27" s="96" t="s">
        <v>17</v>
      </c>
    </row>
    <row r="28" spans="2:28" x14ac:dyDescent="0.2">
      <c r="B28" s="21" t="s">
        <v>26</v>
      </c>
      <c r="C28" s="22">
        <v>92.562943215969085</v>
      </c>
      <c r="D28" s="23">
        <v>0.40768060455882404</v>
      </c>
      <c r="E28" s="22">
        <v>92.784290393368281</v>
      </c>
      <c r="F28" s="23">
        <v>0.40067130739370665</v>
      </c>
      <c r="G28" s="22">
        <v>40.978516252214483</v>
      </c>
      <c r="H28" s="23">
        <v>0.97042793864085797</v>
      </c>
      <c r="I28" s="22">
        <v>39.756237856760912</v>
      </c>
      <c r="J28" s="23">
        <v>0.90268498287907528</v>
      </c>
      <c r="K28" s="22">
        <v>39.507039775773919</v>
      </c>
      <c r="L28" s="23">
        <v>1.094901834747223</v>
      </c>
      <c r="M28" s="22">
        <v>24.485451873049119</v>
      </c>
      <c r="N28" s="23">
        <v>0.84347103551352098</v>
      </c>
      <c r="O28" s="22" t="s">
        <v>17</v>
      </c>
      <c r="P28" s="23" t="s">
        <v>17</v>
      </c>
      <c r="Q28" s="22" t="s">
        <v>17</v>
      </c>
      <c r="R28" s="23" t="s">
        <v>17</v>
      </c>
      <c r="S28" s="22" t="s">
        <v>17</v>
      </c>
      <c r="T28" s="23" t="s">
        <v>17</v>
      </c>
      <c r="U28" s="22" t="s">
        <v>17</v>
      </c>
      <c r="V28" s="23" t="s">
        <v>17</v>
      </c>
      <c r="W28" s="22" t="s">
        <v>17</v>
      </c>
      <c r="X28" s="23" t="s">
        <v>17</v>
      </c>
      <c r="Y28" s="22" t="s">
        <v>17</v>
      </c>
      <c r="Z28" s="96" t="s">
        <v>17</v>
      </c>
    </row>
    <row r="29" spans="2:28" x14ac:dyDescent="0.2">
      <c r="B29" s="21" t="s">
        <v>27</v>
      </c>
      <c r="C29" s="22">
        <v>79.447154675564946</v>
      </c>
      <c r="D29" s="23">
        <v>0.906147213799397</v>
      </c>
      <c r="E29" s="22">
        <v>85.538576316122061</v>
      </c>
      <c r="F29" s="23">
        <v>0.71397658394845454</v>
      </c>
      <c r="G29" s="22">
        <v>46.038453380440103</v>
      </c>
      <c r="H29" s="23">
        <v>1.1197551458884361</v>
      </c>
      <c r="I29" s="22">
        <v>43.476326248374669</v>
      </c>
      <c r="J29" s="23">
        <v>1.1003866062499248</v>
      </c>
      <c r="K29" s="22">
        <v>39.397793406728162</v>
      </c>
      <c r="L29" s="23">
        <v>0.97753226117560876</v>
      </c>
      <c r="M29" s="22">
        <v>39.999859575767957</v>
      </c>
      <c r="N29" s="23">
        <v>1.0637869687700947</v>
      </c>
      <c r="O29" s="22">
        <v>70.178527859621795</v>
      </c>
      <c r="P29" s="23">
        <v>0.75954020147946388</v>
      </c>
      <c r="Q29" s="22">
        <v>53.736524379074289</v>
      </c>
      <c r="R29" s="23">
        <v>0.76328881771677415</v>
      </c>
      <c r="S29" s="22">
        <v>43.920247660644577</v>
      </c>
      <c r="T29" s="23">
        <v>0.93719859209494083</v>
      </c>
      <c r="U29" s="22">
        <v>41.920030171729103</v>
      </c>
      <c r="V29" s="23">
        <v>0.9735220469372925</v>
      </c>
      <c r="W29" s="22">
        <v>44.198422842255447</v>
      </c>
      <c r="X29" s="23">
        <v>0.90146918050273861</v>
      </c>
      <c r="Y29" s="22">
        <v>46.426122954969102</v>
      </c>
      <c r="Z29" s="96">
        <v>0.78277910505154669</v>
      </c>
    </row>
    <row r="30" spans="2:28" x14ac:dyDescent="0.2">
      <c r="B30" s="21" t="s">
        <v>28</v>
      </c>
      <c r="C30" s="22">
        <v>76.795069430263226</v>
      </c>
      <c r="D30" s="23">
        <v>0.57480202497752242</v>
      </c>
      <c r="E30" s="22">
        <v>89.014223253429904</v>
      </c>
      <c r="F30" s="23">
        <v>0.54500298789309687</v>
      </c>
      <c r="G30" s="22">
        <v>8.9028975272557194</v>
      </c>
      <c r="H30" s="23">
        <v>0.46438505921554774</v>
      </c>
      <c r="I30" s="22">
        <v>31.36936402637798</v>
      </c>
      <c r="J30" s="23">
        <v>0.94038245555397337</v>
      </c>
      <c r="K30" s="22">
        <v>24.29741430165431</v>
      </c>
      <c r="L30" s="23">
        <v>0.66747552406424282</v>
      </c>
      <c r="M30" s="22">
        <v>27.267271679680299</v>
      </c>
      <c r="N30" s="23">
        <v>0.93715098892095439</v>
      </c>
      <c r="O30" s="22">
        <v>87.136297034820345</v>
      </c>
      <c r="P30" s="23">
        <v>0.4224919056397175</v>
      </c>
      <c r="Q30" s="22">
        <v>67.043903969152936</v>
      </c>
      <c r="R30" s="23">
        <v>0.6818562608945512</v>
      </c>
      <c r="S30" s="22">
        <v>18.63850219476506</v>
      </c>
      <c r="T30" s="23">
        <v>0.54130904178121175</v>
      </c>
      <c r="U30" s="22">
        <v>50.58688728008034</v>
      </c>
      <c r="V30" s="23">
        <v>0.68088767997661348</v>
      </c>
      <c r="W30" s="22">
        <v>57.335868921067878</v>
      </c>
      <c r="X30" s="23">
        <v>0.85719105973981491</v>
      </c>
      <c r="Y30" s="22">
        <v>66.641508719258169</v>
      </c>
      <c r="Z30" s="96">
        <v>0.7081965652108575</v>
      </c>
    </row>
    <row r="31" spans="2:28" x14ac:dyDescent="0.2">
      <c r="B31" s="21" t="s">
        <v>29</v>
      </c>
      <c r="C31" s="22">
        <v>90.18860225948545</v>
      </c>
      <c r="D31" s="23">
        <v>0.51385795738283013</v>
      </c>
      <c r="E31" s="22">
        <v>93.948539161794713</v>
      </c>
      <c r="F31" s="23">
        <v>0.41665634815328773</v>
      </c>
      <c r="G31" s="22">
        <v>30.147197224214679</v>
      </c>
      <c r="H31" s="23">
        <v>0.78990478389692531</v>
      </c>
      <c r="I31" s="22">
        <v>42.132607025011957</v>
      </c>
      <c r="J31" s="23">
        <v>0.73429861949383213</v>
      </c>
      <c r="K31" s="22">
        <v>37.366033736450127</v>
      </c>
      <c r="L31" s="23">
        <v>0.73058524562881044</v>
      </c>
      <c r="M31" s="22">
        <v>30.47296629844185</v>
      </c>
      <c r="N31" s="23">
        <v>0.68008009461739938</v>
      </c>
      <c r="O31" s="22" t="s">
        <v>17</v>
      </c>
      <c r="P31" s="23" t="s">
        <v>17</v>
      </c>
      <c r="Q31" s="22" t="s">
        <v>17</v>
      </c>
      <c r="R31" s="23" t="s">
        <v>17</v>
      </c>
      <c r="S31" s="22" t="s">
        <v>17</v>
      </c>
      <c r="T31" s="23" t="s">
        <v>17</v>
      </c>
      <c r="U31" s="22" t="s">
        <v>17</v>
      </c>
      <c r="V31" s="23" t="s">
        <v>17</v>
      </c>
      <c r="W31" s="22" t="s">
        <v>17</v>
      </c>
      <c r="X31" s="23" t="s">
        <v>17</v>
      </c>
      <c r="Y31" s="22" t="s">
        <v>17</v>
      </c>
      <c r="Z31" s="96" t="s">
        <v>17</v>
      </c>
    </row>
    <row r="32" spans="2:28" x14ac:dyDescent="0.2">
      <c r="B32" s="21" t="s">
        <v>30</v>
      </c>
      <c r="C32" s="22">
        <v>85.447571851541312</v>
      </c>
      <c r="D32" s="23">
        <v>0.50908506963599343</v>
      </c>
      <c r="E32" s="22">
        <v>93.222836406326692</v>
      </c>
      <c r="F32" s="23">
        <v>0.33966679150224838</v>
      </c>
      <c r="G32" s="22">
        <v>49.615153624840737</v>
      </c>
      <c r="H32" s="23">
        <v>0.60423699819558174</v>
      </c>
      <c r="I32" s="22">
        <v>55.991772223902117</v>
      </c>
      <c r="J32" s="23">
        <v>0.62403126049857616</v>
      </c>
      <c r="K32" s="22">
        <v>50.789021830223227</v>
      </c>
      <c r="L32" s="23">
        <v>0.58983212239996252</v>
      </c>
      <c r="M32" s="22">
        <v>48.965512207171258</v>
      </c>
      <c r="N32" s="23">
        <v>0.6066515503767288</v>
      </c>
      <c r="O32" s="22">
        <v>90.709771968240545</v>
      </c>
      <c r="P32" s="23">
        <v>0.59010366089883282</v>
      </c>
      <c r="Q32" s="22">
        <v>71.165569178819169</v>
      </c>
      <c r="R32" s="23">
        <v>0.64159323345529418</v>
      </c>
      <c r="S32" s="22">
        <v>64.453987537008857</v>
      </c>
      <c r="T32" s="23">
        <v>0.83719214483758342</v>
      </c>
      <c r="U32" s="22">
        <v>69.02879843001223</v>
      </c>
      <c r="V32" s="23">
        <v>0.69183038394440965</v>
      </c>
      <c r="W32" s="22">
        <v>74.296355072263125</v>
      </c>
      <c r="X32" s="23">
        <v>0.6505266090570675</v>
      </c>
      <c r="Y32" s="22">
        <v>73.747610960686345</v>
      </c>
      <c r="Z32" s="96">
        <v>0.68086852298131495</v>
      </c>
    </row>
    <row r="33" spans="2:26" x14ac:dyDescent="0.2">
      <c r="B33" s="21" t="s">
        <v>31</v>
      </c>
      <c r="C33" s="22">
        <v>87.9718220952835</v>
      </c>
      <c r="D33" s="23">
        <v>0.75259935116550625</v>
      </c>
      <c r="E33" s="22">
        <v>91.053245707133442</v>
      </c>
      <c r="F33" s="23">
        <v>0.59327986350369533</v>
      </c>
      <c r="G33" s="22" t="s">
        <v>17</v>
      </c>
      <c r="H33" s="23" t="s">
        <v>17</v>
      </c>
      <c r="I33" s="22" t="s">
        <v>17</v>
      </c>
      <c r="J33" s="23" t="s">
        <v>17</v>
      </c>
      <c r="K33" s="22" t="s">
        <v>17</v>
      </c>
      <c r="L33" s="23" t="s">
        <v>17</v>
      </c>
      <c r="M33" s="22" t="s">
        <v>17</v>
      </c>
      <c r="N33" s="23" t="s">
        <v>17</v>
      </c>
      <c r="O33" s="22" t="s">
        <v>17</v>
      </c>
      <c r="P33" s="23" t="s">
        <v>17</v>
      </c>
      <c r="Q33" s="22" t="s">
        <v>17</v>
      </c>
      <c r="R33" s="23" t="s">
        <v>17</v>
      </c>
      <c r="S33" s="22" t="s">
        <v>17</v>
      </c>
      <c r="T33" s="23" t="s">
        <v>17</v>
      </c>
      <c r="U33" s="22" t="s">
        <v>17</v>
      </c>
      <c r="V33" s="23" t="s">
        <v>17</v>
      </c>
      <c r="W33" s="22" t="s">
        <v>17</v>
      </c>
      <c r="X33" s="23" t="s">
        <v>17</v>
      </c>
      <c r="Y33" s="22" t="s">
        <v>17</v>
      </c>
      <c r="Z33" s="96" t="s">
        <v>17</v>
      </c>
    </row>
    <row r="34" spans="2:26" x14ac:dyDescent="0.2">
      <c r="B34" s="21" t="s">
        <v>32</v>
      </c>
      <c r="C34" s="22">
        <v>85.849326668646938</v>
      </c>
      <c r="D34" s="23">
        <v>0.47292869504829083</v>
      </c>
      <c r="E34" s="22">
        <v>93.913681252526473</v>
      </c>
      <c r="F34" s="23">
        <v>0.38598231015901951</v>
      </c>
      <c r="G34" s="22">
        <v>55.763640358139433</v>
      </c>
      <c r="H34" s="23">
        <v>0.68611394254273073</v>
      </c>
      <c r="I34" s="22">
        <v>60.408931507594467</v>
      </c>
      <c r="J34" s="23">
        <v>0.75768528285327585</v>
      </c>
      <c r="K34" s="22">
        <v>56.848704871244877</v>
      </c>
      <c r="L34" s="23">
        <v>0.76029335697908851</v>
      </c>
      <c r="M34" s="22">
        <v>55.040159922770577</v>
      </c>
      <c r="N34" s="23">
        <v>0.70883217718650693</v>
      </c>
      <c r="O34" s="22">
        <v>73.43906147441929</v>
      </c>
      <c r="P34" s="23">
        <v>0.67327596470422169</v>
      </c>
      <c r="Q34" s="22">
        <v>65.193670974654495</v>
      </c>
      <c r="R34" s="23">
        <v>0.71097607825603859</v>
      </c>
      <c r="S34" s="22">
        <v>68.626997510458168</v>
      </c>
      <c r="T34" s="23">
        <v>0.65845235980160033</v>
      </c>
      <c r="U34" s="22">
        <v>79.492950413786559</v>
      </c>
      <c r="V34" s="23">
        <v>0.61301648804959508</v>
      </c>
      <c r="W34" s="22">
        <v>80.11648128413097</v>
      </c>
      <c r="X34" s="23">
        <v>0.5210898875145572</v>
      </c>
      <c r="Y34" s="22">
        <v>81.691014526872891</v>
      </c>
      <c r="Z34" s="96">
        <v>0.55010221020736383</v>
      </c>
    </row>
    <row r="35" spans="2:26" x14ac:dyDescent="0.2">
      <c r="B35" s="21" t="s">
        <v>33</v>
      </c>
      <c r="C35" s="22">
        <v>89.743511582010754</v>
      </c>
      <c r="D35" s="23">
        <v>0.41731852864365016</v>
      </c>
      <c r="E35" s="22">
        <v>92.849152580596794</v>
      </c>
      <c r="F35" s="23">
        <v>0.40574452391362203</v>
      </c>
      <c r="G35" s="22">
        <v>64.353781201482747</v>
      </c>
      <c r="H35" s="23">
        <v>0.64564157586975313</v>
      </c>
      <c r="I35" s="22">
        <v>61.598976555007447</v>
      </c>
      <c r="J35" s="23">
        <v>0.68314601883063242</v>
      </c>
      <c r="K35" s="22">
        <v>56.139945618830787</v>
      </c>
      <c r="L35" s="23">
        <v>0.70439985606274746</v>
      </c>
      <c r="M35" s="22">
        <v>63.214154792076378</v>
      </c>
      <c r="N35" s="23">
        <v>0.60782053615481191</v>
      </c>
      <c r="O35" s="22" t="s">
        <v>17</v>
      </c>
      <c r="P35" s="23" t="s">
        <v>17</v>
      </c>
      <c r="Q35" s="22" t="s">
        <v>17</v>
      </c>
      <c r="R35" s="23" t="s">
        <v>17</v>
      </c>
      <c r="S35" s="22" t="s">
        <v>17</v>
      </c>
      <c r="T35" s="23" t="s">
        <v>17</v>
      </c>
      <c r="U35" s="22" t="s">
        <v>17</v>
      </c>
      <c r="V35" s="23" t="s">
        <v>17</v>
      </c>
      <c r="W35" s="22" t="s">
        <v>17</v>
      </c>
      <c r="X35" s="23" t="s">
        <v>17</v>
      </c>
      <c r="Y35" s="22" t="s">
        <v>17</v>
      </c>
      <c r="Z35" s="96" t="s">
        <v>17</v>
      </c>
    </row>
    <row r="36" spans="2:26" x14ac:dyDescent="0.2">
      <c r="B36" s="21" t="s">
        <v>34</v>
      </c>
      <c r="C36" s="22">
        <v>90.511702562317282</v>
      </c>
      <c r="D36" s="23">
        <v>0.35193288630710157</v>
      </c>
      <c r="E36" s="22">
        <v>93.300587288660822</v>
      </c>
      <c r="F36" s="23">
        <v>0.27486202760727441</v>
      </c>
      <c r="G36" s="22">
        <v>31.53595911595918</v>
      </c>
      <c r="H36" s="23">
        <v>0.63912133075244348</v>
      </c>
      <c r="I36" s="22">
        <v>59.006096147097033</v>
      </c>
      <c r="J36" s="23">
        <v>0.64290734054844412</v>
      </c>
      <c r="K36" s="22">
        <v>52.840266960299267</v>
      </c>
      <c r="L36" s="23">
        <v>0.53683606126034078</v>
      </c>
      <c r="M36" s="22">
        <v>66.471674416888675</v>
      </c>
      <c r="N36" s="23">
        <v>0.51726959529514471</v>
      </c>
      <c r="O36" s="22" t="s">
        <v>17</v>
      </c>
      <c r="P36" s="23" t="s">
        <v>17</v>
      </c>
      <c r="Q36" s="22" t="s">
        <v>17</v>
      </c>
      <c r="R36" s="23" t="s">
        <v>17</v>
      </c>
      <c r="S36" s="22" t="s">
        <v>17</v>
      </c>
      <c r="T36" s="23" t="s">
        <v>17</v>
      </c>
      <c r="U36" s="22" t="s">
        <v>17</v>
      </c>
      <c r="V36" s="23" t="s">
        <v>17</v>
      </c>
      <c r="W36" s="22" t="s">
        <v>17</v>
      </c>
      <c r="X36" s="23" t="s">
        <v>17</v>
      </c>
      <c r="Y36" s="22" t="s">
        <v>17</v>
      </c>
      <c r="Z36" s="96" t="s">
        <v>17</v>
      </c>
    </row>
    <row r="37" spans="2:26" x14ac:dyDescent="0.2">
      <c r="B37" s="21" t="s">
        <v>35</v>
      </c>
      <c r="C37" s="22">
        <v>79.763571395317626</v>
      </c>
      <c r="D37" s="23">
        <v>0.58102571650121426</v>
      </c>
      <c r="E37" s="22">
        <v>86.866990935593719</v>
      </c>
      <c r="F37" s="23">
        <v>0.52454765316217034</v>
      </c>
      <c r="G37" s="22">
        <v>39.607984749210573</v>
      </c>
      <c r="H37" s="23">
        <v>0.68064598212679484</v>
      </c>
      <c r="I37" s="22">
        <v>51.499545586363517</v>
      </c>
      <c r="J37" s="23">
        <v>0.74372354726442969</v>
      </c>
      <c r="K37" s="22">
        <v>49.131902626369232</v>
      </c>
      <c r="L37" s="23">
        <v>0.69245163444201319</v>
      </c>
      <c r="M37" s="22">
        <v>58.541674019963388</v>
      </c>
      <c r="N37" s="23">
        <v>0.58915163954639149</v>
      </c>
      <c r="O37" s="22" t="s">
        <v>17</v>
      </c>
      <c r="P37" s="23" t="s">
        <v>17</v>
      </c>
      <c r="Q37" s="22" t="s">
        <v>17</v>
      </c>
      <c r="R37" s="23" t="s">
        <v>17</v>
      </c>
      <c r="S37" s="22" t="s">
        <v>17</v>
      </c>
      <c r="T37" s="23" t="s">
        <v>17</v>
      </c>
      <c r="U37" s="22" t="s">
        <v>17</v>
      </c>
      <c r="V37" s="23" t="s">
        <v>17</v>
      </c>
      <c r="W37" s="22" t="s">
        <v>17</v>
      </c>
      <c r="X37" s="23" t="s">
        <v>17</v>
      </c>
      <c r="Y37" s="22" t="s">
        <v>17</v>
      </c>
      <c r="Z37" s="96" t="s">
        <v>17</v>
      </c>
    </row>
    <row r="38" spans="2:26" x14ac:dyDescent="0.2">
      <c r="B38" s="21" t="s">
        <v>36</v>
      </c>
      <c r="C38" s="22">
        <v>86.100776409576824</v>
      </c>
      <c r="D38" s="23">
        <v>0.44535590328594926</v>
      </c>
      <c r="E38" s="22">
        <v>87.984990308091838</v>
      </c>
      <c r="F38" s="23">
        <v>0.48623633983409209</v>
      </c>
      <c r="G38" s="22">
        <v>57.889819304739973</v>
      </c>
      <c r="H38" s="23">
        <v>0.71601438299760356</v>
      </c>
      <c r="I38" s="22">
        <v>56.15524877301015</v>
      </c>
      <c r="J38" s="23">
        <v>0.67721915291867063</v>
      </c>
      <c r="K38" s="22">
        <v>53.337815035512143</v>
      </c>
      <c r="L38" s="23">
        <v>0.79992002323628864</v>
      </c>
      <c r="M38" s="22">
        <v>59.743903659827488</v>
      </c>
      <c r="N38" s="23">
        <v>0.7582169018625452</v>
      </c>
      <c r="O38" s="22" t="s">
        <v>17</v>
      </c>
      <c r="P38" s="23" t="s">
        <v>17</v>
      </c>
      <c r="Q38" s="22" t="s">
        <v>17</v>
      </c>
      <c r="R38" s="23" t="s">
        <v>17</v>
      </c>
      <c r="S38" s="22" t="s">
        <v>17</v>
      </c>
      <c r="T38" s="23" t="s">
        <v>17</v>
      </c>
      <c r="U38" s="22" t="s">
        <v>17</v>
      </c>
      <c r="V38" s="23" t="s">
        <v>17</v>
      </c>
      <c r="W38" s="22" t="s">
        <v>17</v>
      </c>
      <c r="X38" s="23" t="s">
        <v>17</v>
      </c>
      <c r="Y38" s="22" t="s">
        <v>17</v>
      </c>
      <c r="Z38" s="96" t="s">
        <v>17</v>
      </c>
    </row>
    <row r="39" spans="2:26" x14ac:dyDescent="0.2">
      <c r="B39" s="21" t="s">
        <v>37</v>
      </c>
      <c r="C39" s="22">
        <v>88.497379962727521</v>
      </c>
      <c r="D39" s="23">
        <v>0.54745948124647026</v>
      </c>
      <c r="E39" s="22">
        <v>91.957307625550783</v>
      </c>
      <c r="F39" s="23">
        <v>0.49645413484976975</v>
      </c>
      <c r="G39" s="22">
        <v>51.102181307654376</v>
      </c>
      <c r="H39" s="23">
        <v>0.93270074157834681</v>
      </c>
      <c r="I39" s="22">
        <v>50.623612067178193</v>
      </c>
      <c r="J39" s="23">
        <v>0.79787234746770652</v>
      </c>
      <c r="K39" s="22">
        <v>49.435942107558901</v>
      </c>
      <c r="L39" s="23">
        <v>0.76694413755804036</v>
      </c>
      <c r="M39" s="22">
        <v>58.380662354264999</v>
      </c>
      <c r="N39" s="23">
        <v>0.75945462302211253</v>
      </c>
      <c r="O39" s="22" t="s">
        <v>17</v>
      </c>
      <c r="P39" s="23" t="s">
        <v>17</v>
      </c>
      <c r="Q39" s="22" t="s">
        <v>17</v>
      </c>
      <c r="R39" s="23" t="s">
        <v>17</v>
      </c>
      <c r="S39" s="22" t="s">
        <v>17</v>
      </c>
      <c r="T39" s="23" t="s">
        <v>17</v>
      </c>
      <c r="U39" s="22" t="s">
        <v>17</v>
      </c>
      <c r="V39" s="23" t="s">
        <v>17</v>
      </c>
      <c r="W39" s="22" t="s">
        <v>17</v>
      </c>
      <c r="X39" s="23" t="s">
        <v>17</v>
      </c>
      <c r="Y39" s="22" t="s">
        <v>17</v>
      </c>
      <c r="Z39" s="96" t="s">
        <v>17</v>
      </c>
    </row>
    <row r="40" spans="2:26" s="29" customFormat="1" x14ac:dyDescent="0.2">
      <c r="B40" s="21" t="s">
        <v>38</v>
      </c>
      <c r="C40" s="22">
        <v>88.775511756543793</v>
      </c>
      <c r="D40" s="23">
        <v>0.44422710639322865</v>
      </c>
      <c r="E40" s="22">
        <v>94.99950001771785</v>
      </c>
      <c r="F40" s="23">
        <v>0.36304973748675495</v>
      </c>
      <c r="G40" s="22">
        <v>49.556028146236301</v>
      </c>
      <c r="H40" s="23">
        <v>0.80009815826389319</v>
      </c>
      <c r="I40" s="22">
        <v>64.09356907211091</v>
      </c>
      <c r="J40" s="23">
        <v>0.65763652875485057</v>
      </c>
      <c r="K40" s="22">
        <v>48.392376222835509</v>
      </c>
      <c r="L40" s="23">
        <v>0.83529393942011032</v>
      </c>
      <c r="M40" s="22">
        <v>54.603790417750488</v>
      </c>
      <c r="N40" s="23">
        <v>0.68642908651970869</v>
      </c>
      <c r="O40" s="22" t="s">
        <v>17</v>
      </c>
      <c r="P40" s="23" t="s">
        <v>17</v>
      </c>
      <c r="Q40" s="22" t="s">
        <v>17</v>
      </c>
      <c r="R40" s="23" t="s">
        <v>17</v>
      </c>
      <c r="S40" s="22" t="s">
        <v>17</v>
      </c>
      <c r="T40" s="23" t="s">
        <v>17</v>
      </c>
      <c r="U40" s="22" t="s">
        <v>17</v>
      </c>
      <c r="V40" s="23" t="s">
        <v>17</v>
      </c>
      <c r="W40" s="22" t="s">
        <v>17</v>
      </c>
      <c r="X40" s="23" t="s">
        <v>17</v>
      </c>
      <c r="Y40" s="22" t="s">
        <v>17</v>
      </c>
      <c r="Z40" s="96" t="s">
        <v>17</v>
      </c>
    </row>
    <row r="41" spans="2:26" x14ac:dyDescent="0.2">
      <c r="B41" s="21" t="s">
        <v>39</v>
      </c>
      <c r="C41" s="22">
        <v>82.544551462030498</v>
      </c>
      <c r="D41" s="23">
        <v>0.47881507196297601</v>
      </c>
      <c r="E41" s="22">
        <v>85.267088931935263</v>
      </c>
      <c r="F41" s="23">
        <v>0.45889642982218087</v>
      </c>
      <c r="G41" s="22">
        <v>55.328494681168912</v>
      </c>
      <c r="H41" s="23">
        <v>0.70153882238992882</v>
      </c>
      <c r="I41" s="22">
        <v>56.836037690659921</v>
      </c>
      <c r="J41" s="23">
        <v>0.62088751456215063</v>
      </c>
      <c r="K41" s="22">
        <v>46.746260630438123</v>
      </c>
      <c r="L41" s="23">
        <v>0.73883779803719873</v>
      </c>
      <c r="M41" s="22">
        <v>53.783140149511532</v>
      </c>
      <c r="N41" s="23">
        <v>0.61660414711901823</v>
      </c>
      <c r="O41" s="22" t="s">
        <v>17</v>
      </c>
      <c r="P41" s="23" t="s">
        <v>17</v>
      </c>
      <c r="Q41" s="22" t="s">
        <v>17</v>
      </c>
      <c r="R41" s="23" t="s">
        <v>17</v>
      </c>
      <c r="S41" s="22" t="s">
        <v>17</v>
      </c>
      <c r="T41" s="23" t="s">
        <v>17</v>
      </c>
      <c r="U41" s="22" t="s">
        <v>17</v>
      </c>
      <c r="V41" s="23" t="s">
        <v>17</v>
      </c>
      <c r="W41" s="22" t="s">
        <v>17</v>
      </c>
      <c r="X41" s="23" t="s">
        <v>17</v>
      </c>
      <c r="Y41" s="22" t="s">
        <v>17</v>
      </c>
      <c r="Z41" s="96" t="s">
        <v>17</v>
      </c>
    </row>
    <row r="42" spans="2:26" x14ac:dyDescent="0.2">
      <c r="B42" s="21" t="s">
        <v>40</v>
      </c>
      <c r="C42" s="22">
        <v>90.56438464154877</v>
      </c>
      <c r="D42" s="23">
        <v>0.48092721453120579</v>
      </c>
      <c r="E42" s="22">
        <v>90.300603883690925</v>
      </c>
      <c r="F42" s="23">
        <v>0.60101078958391252</v>
      </c>
      <c r="G42" s="22">
        <v>36.697910581737979</v>
      </c>
      <c r="H42" s="23">
        <v>0.79393736583308416</v>
      </c>
      <c r="I42" s="22">
        <v>56.269426155640247</v>
      </c>
      <c r="J42" s="23">
        <v>0.80252574653697861</v>
      </c>
      <c r="K42" s="22">
        <v>42.14995202605224</v>
      </c>
      <c r="L42" s="23">
        <v>0.79361741968334509</v>
      </c>
      <c r="M42" s="22">
        <v>62.019214054833782</v>
      </c>
      <c r="N42" s="23">
        <v>0.78972957381642483</v>
      </c>
      <c r="O42" s="22" t="s">
        <v>17</v>
      </c>
      <c r="P42" s="23" t="s">
        <v>17</v>
      </c>
      <c r="Q42" s="22" t="s">
        <v>17</v>
      </c>
      <c r="R42" s="23" t="s">
        <v>17</v>
      </c>
      <c r="S42" s="22" t="s">
        <v>17</v>
      </c>
      <c r="T42" s="23" t="s">
        <v>17</v>
      </c>
      <c r="U42" s="22" t="s">
        <v>17</v>
      </c>
      <c r="V42" s="23" t="s">
        <v>17</v>
      </c>
      <c r="W42" s="22" t="s">
        <v>17</v>
      </c>
      <c r="X42" s="23" t="s">
        <v>17</v>
      </c>
      <c r="Y42" s="22" t="s">
        <v>17</v>
      </c>
      <c r="Z42" s="96" t="s">
        <v>17</v>
      </c>
    </row>
    <row r="43" spans="2:26" x14ac:dyDescent="0.2">
      <c r="B43" s="21" t="s">
        <v>41</v>
      </c>
      <c r="C43" s="22">
        <v>81.650141947807867</v>
      </c>
      <c r="D43" s="23">
        <v>0.6097880778042214</v>
      </c>
      <c r="E43" s="22">
        <v>84.063622613689631</v>
      </c>
      <c r="F43" s="23">
        <v>0.59945117304842654</v>
      </c>
      <c r="G43" s="22">
        <v>43.758176918108859</v>
      </c>
      <c r="H43" s="23">
        <v>0.71340722223956954</v>
      </c>
      <c r="I43" s="22">
        <v>43.99078997551586</v>
      </c>
      <c r="J43" s="23">
        <v>0.76180941443477057</v>
      </c>
      <c r="K43" s="22">
        <v>33.618169981455722</v>
      </c>
      <c r="L43" s="23">
        <v>0.67460593972225613</v>
      </c>
      <c r="M43" s="22">
        <v>48.770948345789449</v>
      </c>
      <c r="N43" s="23">
        <v>0.73179698112665914</v>
      </c>
      <c r="O43" s="22" t="s">
        <v>17</v>
      </c>
      <c r="P43" s="23" t="s">
        <v>17</v>
      </c>
      <c r="Q43" s="22" t="s">
        <v>17</v>
      </c>
      <c r="R43" s="23" t="s">
        <v>17</v>
      </c>
      <c r="S43" s="22" t="s">
        <v>17</v>
      </c>
      <c r="T43" s="23" t="s">
        <v>17</v>
      </c>
      <c r="U43" s="22" t="s">
        <v>17</v>
      </c>
      <c r="V43" s="23" t="s">
        <v>17</v>
      </c>
      <c r="W43" s="22" t="s">
        <v>17</v>
      </c>
      <c r="X43" s="23" t="s">
        <v>17</v>
      </c>
      <c r="Y43" s="22" t="s">
        <v>17</v>
      </c>
      <c r="Z43" s="96" t="s">
        <v>17</v>
      </c>
    </row>
    <row r="44" spans="2:26" x14ac:dyDescent="0.2">
      <c r="B44" s="21" t="s">
        <v>42</v>
      </c>
      <c r="C44" s="22">
        <v>72.491606859721813</v>
      </c>
      <c r="D44" s="23">
        <v>0.60907459069172298</v>
      </c>
      <c r="E44" s="22">
        <v>83.336823372438872</v>
      </c>
      <c r="F44" s="23">
        <v>0.52919381229351492</v>
      </c>
      <c r="G44" s="22">
        <v>10.741417002892749</v>
      </c>
      <c r="H44" s="23">
        <v>0.46182079087259947</v>
      </c>
      <c r="I44" s="22">
        <v>31.451606037250482</v>
      </c>
      <c r="J44" s="23">
        <v>0.72476532908726399</v>
      </c>
      <c r="K44" s="22">
        <v>21.207254555927339</v>
      </c>
      <c r="L44" s="23">
        <v>0.62406189728800399</v>
      </c>
      <c r="M44" s="22">
        <v>27.11689027783585</v>
      </c>
      <c r="N44" s="23">
        <v>0.71737197906720129</v>
      </c>
      <c r="O44" s="22">
        <v>82.586095504774548</v>
      </c>
      <c r="P44" s="23">
        <v>0.53348893457972923</v>
      </c>
      <c r="Q44" s="22">
        <v>39.497830178752793</v>
      </c>
      <c r="R44" s="23">
        <v>0.63164306064213138</v>
      </c>
      <c r="S44" s="22">
        <v>20.945049761770971</v>
      </c>
      <c r="T44" s="23">
        <v>0.55394472041175302</v>
      </c>
      <c r="U44" s="22">
        <v>49.604237094471927</v>
      </c>
      <c r="V44" s="23">
        <v>0.70077744841585721</v>
      </c>
      <c r="W44" s="22">
        <v>45.102703327897522</v>
      </c>
      <c r="X44" s="23">
        <v>0.74828375683286064</v>
      </c>
      <c r="Y44" s="22">
        <v>60.25156834671337</v>
      </c>
      <c r="Z44" s="96">
        <v>0.72472613338536251</v>
      </c>
    </row>
    <row r="45" spans="2:26" x14ac:dyDescent="0.2">
      <c r="B45" s="21" t="s">
        <v>43</v>
      </c>
      <c r="C45" s="22">
        <v>84.043399035527287</v>
      </c>
      <c r="D45" s="23">
        <v>0.43646061219517157</v>
      </c>
      <c r="E45" s="22">
        <v>92.121919578490946</v>
      </c>
      <c r="F45" s="23">
        <v>0.43014005198727201</v>
      </c>
      <c r="G45" s="22">
        <v>60.568048532334309</v>
      </c>
      <c r="H45" s="23">
        <v>0.70434949607187136</v>
      </c>
      <c r="I45" s="22">
        <v>56.571530388371833</v>
      </c>
      <c r="J45" s="23">
        <v>0.73136584037270902</v>
      </c>
      <c r="K45" s="22">
        <v>54.76125841588334</v>
      </c>
      <c r="L45" s="23">
        <v>0.64363754641236237</v>
      </c>
      <c r="M45" s="22">
        <v>58.501802700387898</v>
      </c>
      <c r="N45" s="23">
        <v>0.72066618471789956</v>
      </c>
      <c r="O45" s="22">
        <v>92.583624092281596</v>
      </c>
      <c r="P45" s="23">
        <v>0.49507505973104587</v>
      </c>
      <c r="Q45" s="22">
        <v>79.085344451748156</v>
      </c>
      <c r="R45" s="23">
        <v>0.69521645611752581</v>
      </c>
      <c r="S45" s="22">
        <v>69.37574025939756</v>
      </c>
      <c r="T45" s="23">
        <v>0.79839387129745254</v>
      </c>
      <c r="U45" s="22">
        <v>73.049202492929325</v>
      </c>
      <c r="V45" s="23">
        <v>0.78814371117612547</v>
      </c>
      <c r="W45" s="22">
        <v>73.525698893357685</v>
      </c>
      <c r="X45" s="23">
        <v>0.75519108500559506</v>
      </c>
      <c r="Y45" s="22">
        <v>82.986488614968522</v>
      </c>
      <c r="Z45" s="96">
        <v>0.61246624921207971</v>
      </c>
    </row>
    <row r="46" spans="2:26" x14ac:dyDescent="0.2">
      <c r="B46" s="21" t="s">
        <v>44</v>
      </c>
      <c r="C46" s="22">
        <v>87.860557179782674</v>
      </c>
      <c r="D46" s="23">
        <v>0.50554390485120093</v>
      </c>
      <c r="E46" s="22">
        <v>88.787971301756102</v>
      </c>
      <c r="F46" s="23">
        <v>0.4709167175069906</v>
      </c>
      <c r="G46" s="22">
        <v>37.836050924316268</v>
      </c>
      <c r="H46" s="23">
        <v>0.71112176655404014</v>
      </c>
      <c r="I46" s="22">
        <v>42.432423928969797</v>
      </c>
      <c r="J46" s="23">
        <v>0.75540690241737185</v>
      </c>
      <c r="K46" s="22">
        <v>37.699990579005103</v>
      </c>
      <c r="L46" s="23">
        <v>0.73724947804277274</v>
      </c>
      <c r="M46" s="22">
        <v>36.591320938524163</v>
      </c>
      <c r="N46" s="23">
        <v>0.67074181885938111</v>
      </c>
      <c r="O46" s="22" t="s">
        <v>17</v>
      </c>
      <c r="P46" s="23" t="s">
        <v>17</v>
      </c>
      <c r="Q46" s="22" t="s">
        <v>17</v>
      </c>
      <c r="R46" s="23" t="s">
        <v>17</v>
      </c>
      <c r="S46" s="22" t="s">
        <v>17</v>
      </c>
      <c r="T46" s="23" t="s">
        <v>17</v>
      </c>
      <c r="U46" s="22" t="s">
        <v>17</v>
      </c>
      <c r="V46" s="23" t="s">
        <v>17</v>
      </c>
      <c r="W46" s="22" t="s">
        <v>17</v>
      </c>
      <c r="X46" s="23" t="s">
        <v>17</v>
      </c>
      <c r="Y46" s="22" t="s">
        <v>17</v>
      </c>
      <c r="Z46" s="96" t="s">
        <v>17</v>
      </c>
    </row>
    <row r="47" spans="2:26" x14ac:dyDescent="0.2">
      <c r="B47" s="21" t="s">
        <v>45</v>
      </c>
      <c r="C47" s="22">
        <v>89.045423796409906</v>
      </c>
      <c r="D47" s="23">
        <v>0.45798235892465511</v>
      </c>
      <c r="E47" s="22">
        <v>96.554163536347417</v>
      </c>
      <c r="F47" s="23">
        <v>0.22526188905034228</v>
      </c>
      <c r="G47" s="22">
        <v>50.575177655277876</v>
      </c>
      <c r="H47" s="23">
        <v>0.82626880261899249</v>
      </c>
      <c r="I47" s="22">
        <v>52.059043453450151</v>
      </c>
      <c r="J47" s="23">
        <v>0.87539735969694554</v>
      </c>
      <c r="K47" s="22">
        <v>55.111551291298603</v>
      </c>
      <c r="L47" s="23">
        <v>0.90925737347000468</v>
      </c>
      <c r="M47" s="22">
        <v>50.362915914444308</v>
      </c>
      <c r="N47" s="23">
        <v>0.91466507875285807</v>
      </c>
      <c r="O47" s="22" t="s">
        <v>17</v>
      </c>
      <c r="P47" s="23" t="s">
        <v>17</v>
      </c>
      <c r="Q47" s="22" t="s">
        <v>17</v>
      </c>
      <c r="R47" s="23" t="s">
        <v>17</v>
      </c>
      <c r="S47" s="22" t="s">
        <v>17</v>
      </c>
      <c r="T47" s="23" t="s">
        <v>17</v>
      </c>
      <c r="U47" s="22" t="s">
        <v>17</v>
      </c>
      <c r="V47" s="23" t="s">
        <v>17</v>
      </c>
      <c r="W47" s="22" t="s">
        <v>17</v>
      </c>
      <c r="X47" s="23" t="s">
        <v>17</v>
      </c>
      <c r="Y47" s="22" t="s">
        <v>17</v>
      </c>
      <c r="Z47" s="96" t="s">
        <v>17</v>
      </c>
    </row>
    <row r="48" spans="2:26" x14ac:dyDescent="0.2">
      <c r="B48" s="21" t="s">
        <v>46</v>
      </c>
      <c r="C48" s="22">
        <v>86.930146930431874</v>
      </c>
      <c r="D48" s="23">
        <v>0.6088021600189405</v>
      </c>
      <c r="E48" s="22">
        <v>94.454423878293824</v>
      </c>
      <c r="F48" s="23">
        <v>0.403461021161858</v>
      </c>
      <c r="G48" s="22">
        <v>67.935642509929281</v>
      </c>
      <c r="H48" s="23">
        <v>0.65753011909368075</v>
      </c>
      <c r="I48" s="22">
        <v>61.120259604025897</v>
      </c>
      <c r="J48" s="23">
        <v>0.66154867104007797</v>
      </c>
      <c r="K48" s="22">
        <v>64.060356953814036</v>
      </c>
      <c r="L48" s="23">
        <v>0.74023608739515012</v>
      </c>
      <c r="M48" s="22">
        <v>58.343634413558512</v>
      </c>
      <c r="N48" s="23">
        <v>0.76737057386831986</v>
      </c>
      <c r="O48" s="22">
        <v>83.113881152725028</v>
      </c>
      <c r="P48" s="23">
        <v>0.63462340888917101</v>
      </c>
      <c r="Q48" s="22">
        <v>93.06796148631058</v>
      </c>
      <c r="R48" s="23">
        <v>0.43694830121058503</v>
      </c>
      <c r="S48" s="22">
        <v>79.533923333776443</v>
      </c>
      <c r="T48" s="23">
        <v>0.71891549273792299</v>
      </c>
      <c r="U48" s="22">
        <v>67.101313262299641</v>
      </c>
      <c r="V48" s="23">
        <v>0.88428090304079032</v>
      </c>
      <c r="W48" s="22">
        <v>80.448794875107055</v>
      </c>
      <c r="X48" s="23">
        <v>0.76402050320161174</v>
      </c>
      <c r="Y48" s="22">
        <v>85.882275960197873</v>
      </c>
      <c r="Z48" s="96">
        <v>0.5865843259023038</v>
      </c>
    </row>
    <row r="49" spans="2:26" x14ac:dyDescent="0.2">
      <c r="B49" s="21" t="s">
        <v>47</v>
      </c>
      <c r="C49" s="22">
        <v>77.212016757424522</v>
      </c>
      <c r="D49" s="23">
        <v>0.53400429447489661</v>
      </c>
      <c r="E49" s="22">
        <v>89.589458309937783</v>
      </c>
      <c r="F49" s="23">
        <v>0.43933925835427079</v>
      </c>
      <c r="G49" s="22">
        <v>30.838803094869441</v>
      </c>
      <c r="H49" s="23">
        <v>0.60169611132111789</v>
      </c>
      <c r="I49" s="22">
        <v>53.070180348928062</v>
      </c>
      <c r="J49" s="23">
        <v>0.62525552997273304</v>
      </c>
      <c r="K49" s="22">
        <v>37.428699835607212</v>
      </c>
      <c r="L49" s="23">
        <v>0.75730154400714078</v>
      </c>
      <c r="M49" s="22">
        <v>44.731249544138613</v>
      </c>
      <c r="N49" s="23">
        <v>0.66288837452132288</v>
      </c>
      <c r="O49" s="22" t="s">
        <v>17</v>
      </c>
      <c r="P49" s="23" t="s">
        <v>17</v>
      </c>
      <c r="Q49" s="22" t="s">
        <v>17</v>
      </c>
      <c r="R49" s="23" t="s">
        <v>17</v>
      </c>
      <c r="S49" s="22" t="s">
        <v>17</v>
      </c>
      <c r="T49" s="23" t="s">
        <v>17</v>
      </c>
      <c r="U49" s="22" t="s">
        <v>17</v>
      </c>
      <c r="V49" s="23" t="s">
        <v>17</v>
      </c>
      <c r="W49" s="22" t="s">
        <v>17</v>
      </c>
      <c r="X49" s="23" t="s">
        <v>17</v>
      </c>
      <c r="Y49" s="22" t="s">
        <v>17</v>
      </c>
      <c r="Z49" s="96" t="s">
        <v>17</v>
      </c>
    </row>
    <row r="50" spans="2:26" x14ac:dyDescent="0.2">
      <c r="B50" s="21" t="s">
        <v>48</v>
      </c>
      <c r="C50" s="22">
        <v>81.819229927980686</v>
      </c>
      <c r="D50" s="23">
        <v>0.6488003992409308</v>
      </c>
      <c r="E50" s="22">
        <v>88.696222611652146</v>
      </c>
      <c r="F50" s="23">
        <v>0.47922653610837035</v>
      </c>
      <c r="G50" s="22">
        <v>40.390582331489561</v>
      </c>
      <c r="H50" s="23">
        <v>0.75051470249729313</v>
      </c>
      <c r="I50" s="22">
        <v>47.349712582942381</v>
      </c>
      <c r="J50" s="23">
        <v>0.8431872615217415</v>
      </c>
      <c r="K50" s="22">
        <v>36.912840089534377</v>
      </c>
      <c r="L50" s="23">
        <v>0.74231409461314124</v>
      </c>
      <c r="M50" s="22">
        <v>35.676679306113577</v>
      </c>
      <c r="N50" s="23">
        <v>0.70504421571710552</v>
      </c>
      <c r="O50" s="22" t="s">
        <v>17</v>
      </c>
      <c r="P50" s="23" t="s">
        <v>17</v>
      </c>
      <c r="Q50" s="22" t="s">
        <v>17</v>
      </c>
      <c r="R50" s="23" t="s">
        <v>17</v>
      </c>
      <c r="S50" s="22" t="s">
        <v>17</v>
      </c>
      <c r="T50" s="23" t="s">
        <v>17</v>
      </c>
      <c r="U50" s="22" t="s">
        <v>17</v>
      </c>
      <c r="V50" s="23" t="s">
        <v>17</v>
      </c>
      <c r="W50" s="22" t="s">
        <v>17</v>
      </c>
      <c r="X50" s="23" t="s">
        <v>17</v>
      </c>
      <c r="Y50" s="22" t="s">
        <v>17</v>
      </c>
      <c r="Z50" s="96" t="s">
        <v>17</v>
      </c>
    </row>
    <row r="51" spans="2:26" x14ac:dyDescent="0.2">
      <c r="B51" s="21" t="s">
        <v>49</v>
      </c>
      <c r="C51" s="22">
        <v>84.051532629028188</v>
      </c>
      <c r="D51" s="23">
        <v>0.69248029099585651</v>
      </c>
      <c r="E51" s="22">
        <v>91.685427697821439</v>
      </c>
      <c r="F51" s="23">
        <v>0.46339839120812915</v>
      </c>
      <c r="G51" s="22">
        <v>74.238017453846723</v>
      </c>
      <c r="H51" s="23">
        <v>0.63811720520545445</v>
      </c>
      <c r="I51" s="22">
        <v>61.398305233635497</v>
      </c>
      <c r="J51" s="23">
        <v>0.69056546585388423</v>
      </c>
      <c r="K51" s="22">
        <v>69.908273627347953</v>
      </c>
      <c r="L51" s="23">
        <v>0.58418063040933255</v>
      </c>
      <c r="M51" s="22">
        <v>64.863843819935894</v>
      </c>
      <c r="N51" s="23">
        <v>0.64760608801449726</v>
      </c>
      <c r="O51" s="22" t="s">
        <v>17</v>
      </c>
      <c r="P51" s="23" t="s">
        <v>17</v>
      </c>
      <c r="Q51" s="22" t="s">
        <v>17</v>
      </c>
      <c r="R51" s="23" t="s">
        <v>17</v>
      </c>
      <c r="S51" s="22" t="s">
        <v>17</v>
      </c>
      <c r="T51" s="23" t="s">
        <v>17</v>
      </c>
      <c r="U51" s="22" t="s">
        <v>17</v>
      </c>
      <c r="V51" s="23" t="s">
        <v>17</v>
      </c>
      <c r="W51" s="22" t="s">
        <v>17</v>
      </c>
      <c r="X51" s="23" t="s">
        <v>17</v>
      </c>
      <c r="Y51" s="22" t="s">
        <v>17</v>
      </c>
      <c r="Z51" s="96" t="s">
        <v>17</v>
      </c>
    </row>
    <row r="52" spans="2:26" x14ac:dyDescent="0.2">
      <c r="B52" s="21" t="s">
        <v>50</v>
      </c>
      <c r="C52" s="22">
        <v>88.157220921036526</v>
      </c>
      <c r="D52" s="23">
        <v>0.36978664408410628</v>
      </c>
      <c r="E52" s="22">
        <v>94.97375747228061</v>
      </c>
      <c r="F52" s="23">
        <v>0.24767585166178396</v>
      </c>
      <c r="G52" s="22">
        <v>49.102762993730408</v>
      </c>
      <c r="H52" s="23">
        <v>0.60058677079743661</v>
      </c>
      <c r="I52" s="22">
        <v>66.760931430463543</v>
      </c>
      <c r="J52" s="23">
        <v>0.5613908303960925</v>
      </c>
      <c r="K52" s="22">
        <v>51.127856738194787</v>
      </c>
      <c r="L52" s="23">
        <v>0.56931253291234563</v>
      </c>
      <c r="M52" s="22">
        <v>57.609534739572702</v>
      </c>
      <c r="N52" s="23">
        <v>0.50361608819306525</v>
      </c>
      <c r="O52" s="22" t="s">
        <v>17</v>
      </c>
      <c r="P52" s="23" t="s">
        <v>17</v>
      </c>
      <c r="Q52" s="22" t="s">
        <v>17</v>
      </c>
      <c r="R52" s="23" t="s">
        <v>17</v>
      </c>
      <c r="S52" s="22" t="s">
        <v>17</v>
      </c>
      <c r="T52" s="23" t="s">
        <v>17</v>
      </c>
      <c r="U52" s="22" t="s">
        <v>17</v>
      </c>
      <c r="V52" s="23" t="s">
        <v>17</v>
      </c>
      <c r="W52" s="22" t="s">
        <v>17</v>
      </c>
      <c r="X52" s="23" t="s">
        <v>17</v>
      </c>
      <c r="Y52" s="22" t="s">
        <v>17</v>
      </c>
      <c r="Z52" s="96" t="s">
        <v>17</v>
      </c>
    </row>
    <row r="53" spans="2:26" ht="13.15" customHeight="1" x14ac:dyDescent="0.2">
      <c r="B53" s="21" t="s">
        <v>51</v>
      </c>
      <c r="C53" s="22">
        <v>88.676944752766346</v>
      </c>
      <c r="D53" s="23">
        <v>0.48808550677824891</v>
      </c>
      <c r="E53" s="22">
        <v>94.899885433646517</v>
      </c>
      <c r="F53" s="23">
        <v>0.26545741310368809</v>
      </c>
      <c r="G53" s="22">
        <v>50.648826259694552</v>
      </c>
      <c r="H53" s="23">
        <v>0.74747334701190038</v>
      </c>
      <c r="I53" s="22">
        <v>63.506347945383432</v>
      </c>
      <c r="J53" s="23">
        <v>0.72017649022950636</v>
      </c>
      <c r="K53" s="22">
        <v>52.597845040965957</v>
      </c>
      <c r="L53" s="23">
        <v>0.78009128122240623</v>
      </c>
      <c r="M53" s="22">
        <v>56.156799042176033</v>
      </c>
      <c r="N53" s="23">
        <v>0.82075546787331477</v>
      </c>
      <c r="O53" s="22">
        <v>68.179557517986169</v>
      </c>
      <c r="P53" s="23">
        <v>1.3876583638218183</v>
      </c>
      <c r="Q53" s="22">
        <v>84.115349271082437</v>
      </c>
      <c r="R53" s="23">
        <v>0.87712010628234038</v>
      </c>
      <c r="S53" s="22">
        <v>79.599111098981481</v>
      </c>
      <c r="T53" s="23">
        <v>0.84028880897057545</v>
      </c>
      <c r="U53" s="22">
        <v>86.282714388884216</v>
      </c>
      <c r="V53" s="23">
        <v>0.77384701761459229</v>
      </c>
      <c r="W53" s="22">
        <v>87.045223761491826</v>
      </c>
      <c r="X53" s="23">
        <v>0.80810684182192882</v>
      </c>
      <c r="Y53" s="22">
        <v>85.174062245932575</v>
      </c>
      <c r="Z53" s="96">
        <v>0.83129412390664537</v>
      </c>
    </row>
    <row r="54" spans="2:26" x14ac:dyDescent="0.2">
      <c r="B54" s="21" t="s">
        <v>52</v>
      </c>
      <c r="C54" s="22">
        <v>79.768161032111848</v>
      </c>
      <c r="D54" s="23">
        <v>0.6800538125947958</v>
      </c>
      <c r="E54" s="22">
        <v>83.091137560651745</v>
      </c>
      <c r="F54" s="23">
        <v>0.64188295494679282</v>
      </c>
      <c r="G54" s="22">
        <v>49.125353144408393</v>
      </c>
      <c r="H54" s="23">
        <v>0.78460001157191339</v>
      </c>
      <c r="I54" s="22">
        <v>62.918730525359138</v>
      </c>
      <c r="J54" s="23">
        <v>0.68827280389170353</v>
      </c>
      <c r="K54" s="22">
        <v>48.407036197940407</v>
      </c>
      <c r="L54" s="23">
        <v>0.78587890839038577</v>
      </c>
      <c r="M54" s="22">
        <v>51.840363454259432</v>
      </c>
      <c r="N54" s="23">
        <v>0.73126765594838106</v>
      </c>
      <c r="O54" s="22" t="s">
        <v>17</v>
      </c>
      <c r="P54" s="23" t="s">
        <v>17</v>
      </c>
      <c r="Q54" s="22" t="s">
        <v>17</v>
      </c>
      <c r="R54" s="23" t="s">
        <v>17</v>
      </c>
      <c r="S54" s="22" t="s">
        <v>17</v>
      </c>
      <c r="T54" s="23" t="s">
        <v>17</v>
      </c>
      <c r="U54" s="22" t="s">
        <v>17</v>
      </c>
      <c r="V54" s="23" t="s">
        <v>17</v>
      </c>
      <c r="W54" s="22" t="s">
        <v>17</v>
      </c>
      <c r="X54" s="23" t="s">
        <v>17</v>
      </c>
      <c r="Y54" s="22" t="s">
        <v>17</v>
      </c>
      <c r="Z54" s="96" t="s">
        <v>17</v>
      </c>
    </row>
    <row r="55" spans="2:26" x14ac:dyDescent="0.2">
      <c r="B55" s="21" t="s">
        <v>53</v>
      </c>
      <c r="C55" s="22">
        <v>80.771296204009872</v>
      </c>
      <c r="D55" s="23">
        <v>0.53702854794402821</v>
      </c>
      <c r="E55" s="22">
        <v>91.392891641902636</v>
      </c>
      <c r="F55" s="23">
        <v>0.41988055159166088</v>
      </c>
      <c r="G55" s="22">
        <v>54.42970053244467</v>
      </c>
      <c r="H55" s="23">
        <v>0.66960862227897733</v>
      </c>
      <c r="I55" s="22">
        <v>62.384231281030793</v>
      </c>
      <c r="J55" s="23">
        <v>0.64484117886412684</v>
      </c>
      <c r="K55" s="22">
        <v>47.417190811450951</v>
      </c>
      <c r="L55" s="23">
        <v>0.64660586895172545</v>
      </c>
      <c r="M55" s="22">
        <v>52.559378087710598</v>
      </c>
      <c r="N55" s="23">
        <v>0.75890355014149991</v>
      </c>
      <c r="O55" s="22">
        <v>91.418393320531081</v>
      </c>
      <c r="P55" s="23">
        <v>0.46109848189270153</v>
      </c>
      <c r="Q55" s="22">
        <v>73.07733635974823</v>
      </c>
      <c r="R55" s="23">
        <v>0.59706727361221978</v>
      </c>
      <c r="S55" s="22">
        <v>71.397422549585201</v>
      </c>
      <c r="T55" s="23">
        <v>0.70143384015625709</v>
      </c>
      <c r="U55" s="22">
        <v>83.570970320708355</v>
      </c>
      <c r="V55" s="23">
        <v>0.56069895347164889</v>
      </c>
      <c r="W55" s="22">
        <v>73.563831201588215</v>
      </c>
      <c r="X55" s="23">
        <v>0.72693308754553576</v>
      </c>
      <c r="Y55" s="22">
        <v>79.860984339997543</v>
      </c>
      <c r="Z55" s="96">
        <v>0.60344261960161472</v>
      </c>
    </row>
    <row r="56" spans="2:26" x14ac:dyDescent="0.2">
      <c r="B56" s="21" t="s">
        <v>54</v>
      </c>
      <c r="C56" s="22">
        <v>85.220540259156166</v>
      </c>
      <c r="D56" s="23">
        <v>0.36953566877758942</v>
      </c>
      <c r="E56" s="22">
        <v>89.472727836342798</v>
      </c>
      <c r="F56" s="23">
        <v>0.4526086247583071</v>
      </c>
      <c r="G56" s="22">
        <v>50.183853361569533</v>
      </c>
      <c r="H56" s="23">
        <v>0.50274453481294734</v>
      </c>
      <c r="I56" s="22">
        <v>53.059010543718188</v>
      </c>
      <c r="J56" s="23">
        <v>0.49166358517171255</v>
      </c>
      <c r="K56" s="22">
        <v>42.585475812618249</v>
      </c>
      <c r="L56" s="23">
        <v>0.43309003514000194</v>
      </c>
      <c r="M56" s="22">
        <v>51.697940266814932</v>
      </c>
      <c r="N56" s="23">
        <v>0.45567144095298628</v>
      </c>
      <c r="O56" s="22" t="s">
        <v>17</v>
      </c>
      <c r="P56" s="23" t="s">
        <v>17</v>
      </c>
      <c r="Q56" s="22" t="s">
        <v>17</v>
      </c>
      <c r="R56" s="23" t="s">
        <v>17</v>
      </c>
      <c r="S56" s="22" t="s">
        <v>17</v>
      </c>
      <c r="T56" s="23" t="s">
        <v>17</v>
      </c>
      <c r="U56" s="22" t="s">
        <v>17</v>
      </c>
      <c r="V56" s="23" t="s">
        <v>17</v>
      </c>
      <c r="W56" s="22" t="s">
        <v>17</v>
      </c>
      <c r="X56" s="23" t="s">
        <v>17</v>
      </c>
      <c r="Y56" s="22" t="s">
        <v>17</v>
      </c>
      <c r="Z56" s="96" t="s">
        <v>17</v>
      </c>
    </row>
    <row r="57" spans="2:26" x14ac:dyDescent="0.2">
      <c r="B57" s="21" t="s">
        <v>55</v>
      </c>
      <c r="C57" s="22">
        <v>82.752027692469511</v>
      </c>
      <c r="D57" s="23">
        <v>0.64261567111264783</v>
      </c>
      <c r="E57" s="22">
        <v>94.451397279452451</v>
      </c>
      <c r="F57" s="23">
        <v>0.35663695494756592</v>
      </c>
      <c r="G57" s="22">
        <v>54.569484613142002</v>
      </c>
      <c r="H57" s="23">
        <v>0.8559054765989581</v>
      </c>
      <c r="I57" s="22">
        <v>48.268753808585657</v>
      </c>
      <c r="J57" s="23">
        <v>0.91942011935524637</v>
      </c>
      <c r="K57" s="22">
        <v>46.948490113609601</v>
      </c>
      <c r="L57" s="23">
        <v>0.83893890722047604</v>
      </c>
      <c r="M57" s="22">
        <v>47.724775994385773</v>
      </c>
      <c r="N57" s="23">
        <v>0.78167568152658295</v>
      </c>
      <c r="O57" s="22" t="s">
        <v>17</v>
      </c>
      <c r="P57" s="23" t="s">
        <v>17</v>
      </c>
      <c r="Q57" s="22" t="s">
        <v>17</v>
      </c>
      <c r="R57" s="23" t="s">
        <v>17</v>
      </c>
      <c r="S57" s="22" t="s">
        <v>17</v>
      </c>
      <c r="T57" s="23" t="s">
        <v>17</v>
      </c>
      <c r="U57" s="22" t="s">
        <v>17</v>
      </c>
      <c r="V57" s="23" t="s">
        <v>17</v>
      </c>
      <c r="W57" s="22" t="s">
        <v>17</v>
      </c>
      <c r="X57" s="23" t="s">
        <v>17</v>
      </c>
      <c r="Y57" s="22" t="s">
        <v>17</v>
      </c>
      <c r="Z57" s="96" t="s">
        <v>17</v>
      </c>
    </row>
    <row r="58" spans="2:26" x14ac:dyDescent="0.2">
      <c r="B58" s="21" t="s">
        <v>56</v>
      </c>
      <c r="C58" s="22">
        <v>92.615925409886572</v>
      </c>
      <c r="D58" s="23">
        <v>0.35883120051567702</v>
      </c>
      <c r="E58" s="22">
        <v>94.524100848796706</v>
      </c>
      <c r="F58" s="23">
        <v>0.32447840324021271</v>
      </c>
      <c r="G58" s="22">
        <v>21.245224234755639</v>
      </c>
      <c r="H58" s="23">
        <v>0.63022406811812914</v>
      </c>
      <c r="I58" s="22">
        <v>47.718564948722253</v>
      </c>
      <c r="J58" s="23">
        <v>1.0230420538244926</v>
      </c>
      <c r="K58" s="22">
        <v>33.098681748506003</v>
      </c>
      <c r="L58" s="23">
        <v>0.89684011757656568</v>
      </c>
      <c r="M58" s="22">
        <v>42.396016192208442</v>
      </c>
      <c r="N58" s="23">
        <v>1.0304337204885621</v>
      </c>
      <c r="O58" s="22" t="s">
        <v>17</v>
      </c>
      <c r="P58" s="23" t="s">
        <v>17</v>
      </c>
      <c r="Q58" s="22" t="s">
        <v>17</v>
      </c>
      <c r="R58" s="23" t="s">
        <v>17</v>
      </c>
      <c r="S58" s="22" t="s">
        <v>17</v>
      </c>
      <c r="T58" s="23" t="s">
        <v>17</v>
      </c>
      <c r="U58" s="22" t="s">
        <v>17</v>
      </c>
      <c r="V58" s="23" t="s">
        <v>17</v>
      </c>
      <c r="W58" s="22" t="s">
        <v>17</v>
      </c>
      <c r="X58" s="23" t="s">
        <v>17</v>
      </c>
      <c r="Y58" s="22" t="s">
        <v>17</v>
      </c>
      <c r="Z58" s="96" t="s">
        <v>17</v>
      </c>
    </row>
    <row r="59" spans="2:26" x14ac:dyDescent="0.2">
      <c r="B59" s="21" t="s">
        <v>57</v>
      </c>
      <c r="C59" s="22">
        <v>89.425200813025697</v>
      </c>
      <c r="D59" s="23">
        <v>0.45043950729488036</v>
      </c>
      <c r="E59" s="22">
        <v>93.503712621697062</v>
      </c>
      <c r="F59" s="23">
        <v>0.42039113933318167</v>
      </c>
      <c r="G59" s="22">
        <v>44.523302188880344</v>
      </c>
      <c r="H59" s="23">
        <v>0.93371035625203336</v>
      </c>
      <c r="I59" s="22">
        <v>40.606088833710103</v>
      </c>
      <c r="J59" s="23">
        <v>0.95808889528128538</v>
      </c>
      <c r="K59" s="22">
        <v>35.269348961274837</v>
      </c>
      <c r="L59" s="23">
        <v>0.86307881097953909</v>
      </c>
      <c r="M59" s="22">
        <v>32.941957168996836</v>
      </c>
      <c r="N59" s="23">
        <v>0.92053835439527676</v>
      </c>
      <c r="O59" s="22" t="s">
        <v>17</v>
      </c>
      <c r="P59" s="23" t="s">
        <v>17</v>
      </c>
      <c r="Q59" s="22" t="s">
        <v>17</v>
      </c>
      <c r="R59" s="23" t="s">
        <v>17</v>
      </c>
      <c r="S59" s="22" t="s">
        <v>17</v>
      </c>
      <c r="T59" s="23" t="s">
        <v>17</v>
      </c>
      <c r="U59" s="22" t="s">
        <v>17</v>
      </c>
      <c r="V59" s="23" t="s">
        <v>17</v>
      </c>
      <c r="W59" s="22" t="s">
        <v>17</v>
      </c>
      <c r="X59" s="23" t="s">
        <v>17</v>
      </c>
      <c r="Y59" s="22" t="s">
        <v>17</v>
      </c>
      <c r="Z59" s="96" t="s">
        <v>17</v>
      </c>
    </row>
    <row r="60" spans="2:26" x14ac:dyDescent="0.2">
      <c r="B60" s="21"/>
      <c r="C60" s="22"/>
      <c r="D60" s="23"/>
      <c r="E60" s="22"/>
      <c r="F60" s="23"/>
      <c r="G60" s="22"/>
      <c r="H60" s="23"/>
      <c r="I60" s="22"/>
      <c r="J60" s="23"/>
      <c r="K60" s="22"/>
      <c r="L60" s="23"/>
      <c r="M60" s="22"/>
      <c r="N60" s="23"/>
      <c r="O60" s="22"/>
      <c r="P60" s="23"/>
      <c r="Q60" s="22"/>
      <c r="R60" s="23"/>
      <c r="S60" s="22"/>
      <c r="T60" s="23"/>
      <c r="U60" s="22"/>
      <c r="V60" s="23"/>
      <c r="W60" s="22"/>
      <c r="X60" s="23"/>
      <c r="Y60" s="22"/>
      <c r="Z60" s="96"/>
    </row>
    <row r="61" spans="2:26" ht="13.5" thickBot="1" x14ac:dyDescent="0.25">
      <c r="B61" s="30" t="s">
        <v>58</v>
      </c>
      <c r="C61" s="31">
        <v>89.97112110108209</v>
      </c>
      <c r="D61" s="32">
        <v>0.57817072884765253</v>
      </c>
      <c r="E61" s="31">
        <v>93.09632412213432</v>
      </c>
      <c r="F61" s="32">
        <v>0.40521494150372939</v>
      </c>
      <c r="G61" s="31">
        <v>24.876625895958671</v>
      </c>
      <c r="H61" s="32">
        <v>0.9719327119148703</v>
      </c>
      <c r="I61" s="31">
        <v>57.9594299735136</v>
      </c>
      <c r="J61" s="32">
        <v>1.0310015049316446</v>
      </c>
      <c r="K61" s="31">
        <v>37.958516370440442</v>
      </c>
      <c r="L61" s="32">
        <v>0.98797137213505215</v>
      </c>
      <c r="M61" s="31">
        <v>58.541578639617903</v>
      </c>
      <c r="N61" s="32">
        <v>1.1264443520499845</v>
      </c>
      <c r="O61" s="31" t="s">
        <v>17</v>
      </c>
      <c r="P61" s="32" t="s">
        <v>17</v>
      </c>
      <c r="Q61" s="31" t="s">
        <v>17</v>
      </c>
      <c r="R61" s="32" t="s">
        <v>17</v>
      </c>
      <c r="S61" s="31" t="s">
        <v>17</v>
      </c>
      <c r="T61" s="32" t="s">
        <v>17</v>
      </c>
      <c r="U61" s="31" t="s">
        <v>17</v>
      </c>
      <c r="V61" s="32" t="s">
        <v>17</v>
      </c>
      <c r="W61" s="31" t="s">
        <v>17</v>
      </c>
      <c r="X61" s="32" t="s">
        <v>17</v>
      </c>
      <c r="Y61" s="31" t="s">
        <v>17</v>
      </c>
      <c r="Z61" s="97" t="s">
        <v>17</v>
      </c>
    </row>
    <row r="62" spans="2:26" x14ac:dyDescent="0.2">
      <c r="B62" s="37"/>
      <c r="C62" s="25"/>
      <c r="D62" s="23"/>
      <c r="E62" s="25"/>
      <c r="F62" s="23"/>
      <c r="G62" s="25"/>
      <c r="H62" s="23"/>
      <c r="I62" s="25"/>
      <c r="J62" s="23"/>
      <c r="K62" s="25"/>
      <c r="L62" s="23"/>
      <c r="M62" s="25"/>
      <c r="N62" s="23"/>
      <c r="O62" s="25"/>
      <c r="P62" s="23"/>
      <c r="Q62" s="25"/>
      <c r="R62" s="23"/>
      <c r="S62" s="25"/>
      <c r="T62" s="23"/>
      <c r="U62" s="25"/>
      <c r="V62" s="23"/>
      <c r="W62" s="25"/>
      <c r="X62" s="23"/>
      <c r="Y62" s="25"/>
      <c r="Z62" s="23"/>
    </row>
    <row r="63" spans="2:26" x14ac:dyDescent="0.2">
      <c r="B63" s="6" t="s">
        <v>100</v>
      </c>
      <c r="C63" s="98"/>
      <c r="D63" s="98"/>
      <c r="E63" s="98"/>
      <c r="F63" s="98"/>
      <c r="G63" s="99"/>
      <c r="H63" s="99"/>
      <c r="I63" s="99"/>
      <c r="J63" s="99"/>
      <c r="K63" s="99"/>
      <c r="L63" s="99"/>
      <c r="M63" s="98"/>
      <c r="N63" s="98"/>
      <c r="O63" s="98"/>
      <c r="P63" s="98"/>
      <c r="Q63" s="98"/>
      <c r="R63" s="98"/>
      <c r="S63" s="98"/>
      <c r="T63" s="98"/>
      <c r="U63" s="98"/>
      <c r="V63" s="98"/>
      <c r="W63" s="98"/>
      <c r="X63" s="98"/>
      <c r="Y63" s="98"/>
      <c r="Z63" s="98"/>
    </row>
    <row r="64" spans="2:26" x14ac:dyDescent="0.2">
      <c r="B64" s="6" t="s">
        <v>101</v>
      </c>
      <c r="C64" s="98"/>
      <c r="D64" s="98"/>
      <c r="E64" s="98"/>
      <c r="F64" s="98"/>
      <c r="G64" s="99"/>
      <c r="H64" s="99"/>
      <c r="I64" s="99"/>
      <c r="J64" s="99"/>
      <c r="K64" s="99"/>
      <c r="L64" s="99"/>
      <c r="M64" s="98"/>
      <c r="N64" s="98"/>
      <c r="O64" s="98"/>
      <c r="P64" s="98"/>
      <c r="Q64" s="98"/>
      <c r="R64" s="98"/>
      <c r="S64" s="98"/>
      <c r="T64" s="98"/>
      <c r="U64" s="98"/>
      <c r="V64" s="98"/>
      <c r="W64" s="98"/>
      <c r="X64" s="98"/>
      <c r="Y64" s="98"/>
      <c r="Z64" s="98"/>
    </row>
    <row r="65" spans="2:34" ht="26.45" customHeight="1" x14ac:dyDescent="0.2">
      <c r="B65" s="179" t="s">
        <v>102</v>
      </c>
      <c r="C65" s="179"/>
      <c r="D65" s="179"/>
      <c r="E65" s="179"/>
      <c r="F65" s="179"/>
      <c r="G65" s="179"/>
      <c r="H65" s="179"/>
      <c r="I65" s="179"/>
      <c r="J65" s="179"/>
      <c r="K65" s="179"/>
      <c r="L65" s="179"/>
      <c r="M65" s="179"/>
      <c r="N65" s="179"/>
      <c r="O65" s="179"/>
      <c r="P65" s="179"/>
      <c r="Q65" s="179"/>
      <c r="R65" s="179"/>
      <c r="S65" s="179"/>
      <c r="T65" s="179"/>
      <c r="U65" s="179"/>
      <c r="V65" s="179"/>
      <c r="W65" s="179"/>
      <c r="X65" s="179"/>
      <c r="Y65" s="179"/>
      <c r="Z65" s="179"/>
      <c r="AA65" s="82"/>
      <c r="AB65" s="82"/>
      <c r="AC65" s="82"/>
      <c r="AD65" s="82"/>
      <c r="AE65" s="82"/>
      <c r="AF65" s="82"/>
      <c r="AG65" s="82"/>
      <c r="AH65" s="82"/>
    </row>
    <row r="66" spans="2:34" x14ac:dyDescent="0.2">
      <c r="B66" s="179" t="s">
        <v>103</v>
      </c>
      <c r="C66" s="179"/>
      <c r="D66" s="179"/>
      <c r="E66" s="179"/>
      <c r="F66" s="179"/>
      <c r="G66" s="179"/>
      <c r="H66" s="179"/>
      <c r="I66" s="179"/>
      <c r="J66" s="179"/>
      <c r="K66" s="179"/>
      <c r="L66" s="179"/>
      <c r="M66" s="179"/>
      <c r="N66" s="179"/>
      <c r="O66" s="179"/>
      <c r="P66" s="179"/>
      <c r="Q66" s="179"/>
      <c r="R66" s="179"/>
      <c r="S66" s="179"/>
      <c r="T66" s="179"/>
      <c r="U66" s="179"/>
      <c r="V66" s="179"/>
      <c r="W66" s="179"/>
      <c r="X66" s="179"/>
      <c r="Y66" s="179"/>
      <c r="Z66" s="179"/>
      <c r="AA66" s="82"/>
      <c r="AB66" s="82"/>
      <c r="AC66" s="82"/>
      <c r="AD66" s="82"/>
      <c r="AE66" s="82"/>
      <c r="AF66" s="82"/>
      <c r="AG66" s="82"/>
      <c r="AH66" s="82"/>
    </row>
    <row r="67" spans="2:34" x14ac:dyDescent="0.2">
      <c r="B67" s="100" t="s">
        <v>104</v>
      </c>
      <c r="C67" s="41"/>
      <c r="D67" s="41"/>
      <c r="E67" s="41"/>
      <c r="F67" s="41"/>
      <c r="G67" s="41"/>
      <c r="H67" s="41"/>
      <c r="I67" s="41"/>
      <c r="J67" s="41"/>
      <c r="K67" s="41"/>
      <c r="L67" s="41"/>
      <c r="M67" s="41"/>
      <c r="N67" s="41"/>
    </row>
    <row r="68" spans="2:34" x14ac:dyDescent="0.2">
      <c r="B68" s="28"/>
      <c r="C68" s="41"/>
      <c r="D68" s="41"/>
      <c r="E68" s="41"/>
      <c r="F68" s="41"/>
      <c r="G68" s="41"/>
      <c r="H68" s="41"/>
      <c r="I68" s="41"/>
      <c r="J68" s="41"/>
      <c r="K68" s="41"/>
      <c r="L68" s="41"/>
      <c r="M68" s="41"/>
      <c r="N68" s="41"/>
    </row>
    <row r="69" spans="2:34" x14ac:dyDescent="0.2">
      <c r="B69" s="28"/>
      <c r="C69" s="41"/>
      <c r="D69" s="41"/>
      <c r="E69" s="41"/>
      <c r="F69" s="41"/>
      <c r="G69" s="41"/>
      <c r="H69" s="41"/>
      <c r="I69" s="41"/>
      <c r="J69" s="41"/>
      <c r="K69" s="41"/>
      <c r="L69" s="41"/>
      <c r="M69" s="41"/>
      <c r="N69" s="41"/>
    </row>
    <row r="70" spans="2:34" x14ac:dyDescent="0.2">
      <c r="B70" s="28"/>
      <c r="C70" s="41"/>
      <c r="D70" s="41"/>
      <c r="E70" s="41"/>
      <c r="F70" s="41"/>
      <c r="G70" s="41"/>
      <c r="H70" s="41"/>
      <c r="I70" s="41"/>
      <c r="J70" s="41"/>
      <c r="K70" s="41"/>
      <c r="L70" s="41"/>
      <c r="M70" s="41"/>
      <c r="N70" s="41"/>
    </row>
    <row r="71" spans="2:34" x14ac:dyDescent="0.2">
      <c r="B71" s="28"/>
      <c r="C71" s="41"/>
      <c r="D71" s="41"/>
      <c r="E71" s="41"/>
      <c r="F71" s="41"/>
      <c r="G71" s="41"/>
      <c r="H71" s="41"/>
      <c r="I71" s="41"/>
      <c r="J71" s="41"/>
      <c r="K71" s="41"/>
      <c r="L71" s="41"/>
      <c r="M71" s="41"/>
      <c r="N71" s="41"/>
    </row>
    <row r="72" spans="2:34" x14ac:dyDescent="0.2">
      <c r="B72" s="28"/>
      <c r="C72" s="41"/>
      <c r="D72" s="41"/>
      <c r="E72" s="41"/>
      <c r="F72" s="41"/>
      <c r="G72" s="41"/>
      <c r="H72" s="41"/>
      <c r="I72" s="41"/>
      <c r="J72" s="41"/>
      <c r="K72" s="41"/>
      <c r="L72" s="41"/>
      <c r="M72" s="41"/>
      <c r="N72" s="41"/>
    </row>
    <row r="73" spans="2:34" x14ac:dyDescent="0.2">
      <c r="B73" s="28"/>
      <c r="C73" s="41"/>
      <c r="D73" s="41"/>
      <c r="E73" s="41"/>
      <c r="F73" s="41"/>
      <c r="G73" s="41"/>
      <c r="H73" s="41"/>
      <c r="I73" s="41"/>
      <c r="J73" s="41"/>
      <c r="K73" s="41"/>
      <c r="L73" s="41"/>
      <c r="M73" s="41"/>
      <c r="N73" s="41"/>
    </row>
    <row r="74" spans="2:34" x14ac:dyDescent="0.2">
      <c r="B74" s="28"/>
      <c r="C74" s="41"/>
      <c r="D74" s="41"/>
      <c r="E74" s="41"/>
      <c r="F74" s="41"/>
      <c r="G74" s="41"/>
      <c r="H74" s="41"/>
      <c r="I74" s="41"/>
      <c r="J74" s="41"/>
      <c r="K74" s="41"/>
      <c r="L74" s="41"/>
      <c r="M74" s="41"/>
      <c r="N74" s="41"/>
    </row>
  </sheetData>
  <mergeCells count="16">
    <mergeCell ref="B66:Z66"/>
    <mergeCell ref="C3:N3"/>
    <mergeCell ref="O3:Z3"/>
    <mergeCell ref="C4:D4"/>
    <mergeCell ref="E4:F4"/>
    <mergeCell ref="G4:H4"/>
    <mergeCell ref="I4:J4"/>
    <mergeCell ref="K4:L4"/>
    <mergeCell ref="M4:N4"/>
    <mergeCell ref="O4:P4"/>
    <mergeCell ref="Q4:R4"/>
    <mergeCell ref="S4:T4"/>
    <mergeCell ref="U4:V4"/>
    <mergeCell ref="W4:X4"/>
    <mergeCell ref="Y4:Z4"/>
    <mergeCell ref="B65:Z6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Z22"/>
  <sheetViews>
    <sheetView zoomScale="80" zoomScaleNormal="80" workbookViewId="0">
      <selection activeCell="B1" sqref="B1"/>
    </sheetView>
  </sheetViews>
  <sheetFormatPr defaultColWidth="8.85546875" defaultRowHeight="12.75" x14ac:dyDescent="0.2"/>
  <cols>
    <col min="1" max="1" width="8.85546875" style="5"/>
    <col min="2" max="2" width="34.140625" style="5" customWidth="1"/>
    <col min="3" max="26" width="10.140625" style="1" customWidth="1"/>
    <col min="27" max="16384" width="8.85546875" style="5"/>
  </cols>
  <sheetData>
    <row r="1" spans="2:26" x14ac:dyDescent="0.2">
      <c r="B1" s="136" t="s">
        <v>160</v>
      </c>
      <c r="G1" s="2"/>
      <c r="H1" s="3"/>
      <c r="I1" s="2"/>
      <c r="J1" s="3"/>
      <c r="K1" s="2"/>
      <c r="L1" s="3"/>
      <c r="M1" s="4"/>
      <c r="N1" s="94"/>
      <c r="P1" s="95"/>
    </row>
    <row r="2" spans="2:26" ht="16.5" customHeight="1" thickBot="1" x14ac:dyDescent="0.25">
      <c r="B2" s="6"/>
      <c r="C2" s="4"/>
      <c r="D2" s="4"/>
      <c r="E2" s="4"/>
      <c r="F2" s="4"/>
      <c r="G2" s="7"/>
      <c r="H2" s="4"/>
      <c r="I2" s="7"/>
      <c r="J2" s="4"/>
      <c r="K2" s="7"/>
      <c r="L2" s="4"/>
      <c r="M2" s="4"/>
      <c r="N2" s="4"/>
      <c r="O2" s="4"/>
      <c r="P2" s="4"/>
      <c r="Q2" s="4"/>
      <c r="R2" s="4"/>
      <c r="S2" s="4"/>
      <c r="T2" s="4"/>
      <c r="U2" s="4"/>
      <c r="V2" s="4"/>
      <c r="W2" s="4"/>
      <c r="X2" s="4"/>
      <c r="Y2" s="4"/>
      <c r="Z2" s="4"/>
    </row>
    <row r="3" spans="2:26" ht="24" customHeight="1" x14ac:dyDescent="0.2">
      <c r="B3" s="8"/>
      <c r="C3" s="166" t="s">
        <v>105</v>
      </c>
      <c r="D3" s="167"/>
      <c r="E3" s="167"/>
      <c r="F3" s="167"/>
      <c r="G3" s="167"/>
      <c r="H3" s="167"/>
      <c r="I3" s="167"/>
      <c r="J3" s="167"/>
      <c r="K3" s="167"/>
      <c r="L3" s="167"/>
      <c r="M3" s="167"/>
      <c r="N3" s="167"/>
      <c r="O3" s="166" t="s">
        <v>110</v>
      </c>
      <c r="P3" s="167"/>
      <c r="Q3" s="167"/>
      <c r="R3" s="167"/>
      <c r="S3" s="167"/>
      <c r="T3" s="167"/>
      <c r="U3" s="167"/>
      <c r="V3" s="167"/>
      <c r="W3" s="167"/>
      <c r="X3" s="167"/>
      <c r="Y3" s="167"/>
      <c r="Z3" s="201"/>
    </row>
    <row r="4" spans="2:26" ht="94.5" customHeight="1" x14ac:dyDescent="0.2">
      <c r="B4" s="9"/>
      <c r="C4" s="172" t="s">
        <v>111</v>
      </c>
      <c r="D4" s="185"/>
      <c r="E4" s="172" t="s">
        <v>112</v>
      </c>
      <c r="F4" s="185"/>
      <c r="G4" s="202" t="s">
        <v>106</v>
      </c>
      <c r="H4" s="203"/>
      <c r="I4" s="202" t="s">
        <v>107</v>
      </c>
      <c r="J4" s="203"/>
      <c r="K4" s="202" t="s">
        <v>108</v>
      </c>
      <c r="L4" s="203"/>
      <c r="M4" s="202" t="s">
        <v>109</v>
      </c>
      <c r="N4" s="203"/>
      <c r="O4" s="172" t="s">
        <v>113</v>
      </c>
      <c r="P4" s="185"/>
      <c r="Q4" s="172" t="s">
        <v>114</v>
      </c>
      <c r="R4" s="185"/>
      <c r="S4" s="172" t="s">
        <v>115</v>
      </c>
      <c r="T4" s="185"/>
      <c r="U4" s="172" t="s">
        <v>116</v>
      </c>
      <c r="V4" s="185"/>
      <c r="W4" s="172" t="s">
        <v>117</v>
      </c>
      <c r="X4" s="185"/>
      <c r="Y4" s="172" t="s">
        <v>118</v>
      </c>
      <c r="Z4" s="171"/>
    </row>
    <row r="5" spans="2:26" x14ac:dyDescent="0.2">
      <c r="B5" s="10"/>
      <c r="C5" s="50" t="s">
        <v>3</v>
      </c>
      <c r="D5" s="13" t="s">
        <v>70</v>
      </c>
      <c r="E5" s="50" t="s">
        <v>3</v>
      </c>
      <c r="F5" s="13" t="s">
        <v>70</v>
      </c>
      <c r="G5" s="50" t="s">
        <v>3</v>
      </c>
      <c r="H5" s="12" t="s">
        <v>70</v>
      </c>
      <c r="I5" s="50" t="s">
        <v>3</v>
      </c>
      <c r="J5" s="12" t="s">
        <v>70</v>
      </c>
      <c r="K5" s="50" t="s">
        <v>3</v>
      </c>
      <c r="L5" s="12" t="s">
        <v>70</v>
      </c>
      <c r="M5" s="50" t="s">
        <v>3</v>
      </c>
      <c r="N5" s="12" t="s">
        <v>70</v>
      </c>
      <c r="O5" s="50" t="s">
        <v>3</v>
      </c>
      <c r="P5" s="13" t="s">
        <v>70</v>
      </c>
      <c r="Q5" s="50" t="s">
        <v>3</v>
      </c>
      <c r="R5" s="13" t="s">
        <v>70</v>
      </c>
      <c r="S5" s="50" t="s">
        <v>3</v>
      </c>
      <c r="T5" s="13" t="s">
        <v>70</v>
      </c>
      <c r="U5" s="50" t="s">
        <v>3</v>
      </c>
      <c r="V5" s="13" t="s">
        <v>70</v>
      </c>
      <c r="W5" s="50" t="s">
        <v>3</v>
      </c>
      <c r="X5" s="13" t="s">
        <v>70</v>
      </c>
      <c r="Y5" s="50" t="s">
        <v>3</v>
      </c>
      <c r="Z5" s="14" t="s">
        <v>70</v>
      </c>
    </row>
    <row r="6" spans="2:26" x14ac:dyDescent="0.2">
      <c r="B6" s="15"/>
      <c r="C6" s="53"/>
      <c r="D6" s="18"/>
      <c r="E6" s="53"/>
      <c r="F6" s="18"/>
      <c r="G6" s="17"/>
      <c r="H6" s="16"/>
      <c r="I6" s="17"/>
      <c r="J6" s="16"/>
      <c r="K6" s="17"/>
      <c r="L6" s="16"/>
      <c r="M6" s="17"/>
      <c r="N6" s="16"/>
      <c r="O6" s="53"/>
      <c r="P6" s="18"/>
      <c r="Q6" s="53"/>
      <c r="R6" s="18"/>
      <c r="S6" s="53"/>
      <c r="T6" s="18"/>
      <c r="U6" s="53"/>
      <c r="V6" s="18"/>
      <c r="W6" s="53"/>
      <c r="X6" s="18"/>
      <c r="Y6" s="53"/>
      <c r="Z6" s="20"/>
    </row>
    <row r="7" spans="2:26" x14ac:dyDescent="0.2">
      <c r="B7" s="21" t="s">
        <v>4</v>
      </c>
      <c r="C7" s="22">
        <v>86.05322375572635</v>
      </c>
      <c r="D7" s="23">
        <v>9.9839126916026893E-2</v>
      </c>
      <c r="E7" s="22">
        <v>92.214502882173022</v>
      </c>
      <c r="F7" s="23">
        <v>7.8341561753836095E-2</v>
      </c>
      <c r="G7" s="22">
        <v>51.307785942353789</v>
      </c>
      <c r="H7" s="23">
        <v>0.13947266687780849</v>
      </c>
      <c r="I7" s="22">
        <v>56.513098118447303</v>
      </c>
      <c r="J7" s="23">
        <v>0.13727780839475989</v>
      </c>
      <c r="K7" s="22">
        <v>50.535441374453413</v>
      </c>
      <c r="L7" s="23">
        <v>0.1363295104172495</v>
      </c>
      <c r="M7" s="22">
        <v>51.513681355941017</v>
      </c>
      <c r="N7" s="23">
        <v>0.13584565199268661</v>
      </c>
      <c r="O7" s="22">
        <v>83.518668486208327</v>
      </c>
      <c r="P7" s="23">
        <v>0.21218265678796369</v>
      </c>
      <c r="Q7" s="22">
        <v>72.224824419721642</v>
      </c>
      <c r="R7" s="23">
        <v>0.20576816262017361</v>
      </c>
      <c r="S7" s="22">
        <v>67.662883713161008</v>
      </c>
      <c r="T7" s="23">
        <v>0.23088712025567501</v>
      </c>
      <c r="U7" s="22">
        <v>70.448548572258176</v>
      </c>
      <c r="V7" s="23">
        <v>0.22963597807209679</v>
      </c>
      <c r="W7" s="22">
        <v>72.314833587907771</v>
      </c>
      <c r="X7" s="23">
        <v>0.22335005952230769</v>
      </c>
      <c r="Y7" s="22">
        <v>77.482788986607048</v>
      </c>
      <c r="Z7" s="96">
        <v>0.2009527339249651</v>
      </c>
    </row>
    <row r="8" spans="2:26" x14ac:dyDescent="0.2">
      <c r="B8" s="21" t="s">
        <v>5</v>
      </c>
      <c r="C8" s="87">
        <v>86.054036479655679</v>
      </c>
      <c r="D8" s="23">
        <v>9.53434678477839E-2</v>
      </c>
      <c r="E8" s="22">
        <v>92.334996000794149</v>
      </c>
      <c r="F8" s="23">
        <v>7.4435785469768298E-2</v>
      </c>
      <c r="G8" s="22">
        <v>51.796681146668277</v>
      </c>
      <c r="H8" s="23">
        <v>0.1351604838798911</v>
      </c>
      <c r="I8" s="22">
        <v>56.354030064696147</v>
      </c>
      <c r="J8" s="23">
        <v>0.13139322534382319</v>
      </c>
      <c r="K8" s="22">
        <v>50.686962413946659</v>
      </c>
      <c r="L8" s="23">
        <v>0.1311010415409106</v>
      </c>
      <c r="M8" s="22">
        <v>51.697608112794967</v>
      </c>
      <c r="N8" s="23">
        <v>0.1312381978066619</v>
      </c>
      <c r="O8" s="22">
        <v>82.830815117347925</v>
      </c>
      <c r="P8" s="23">
        <v>0.20484754034811009</v>
      </c>
      <c r="Q8" s="22">
        <v>72.948513042845065</v>
      </c>
      <c r="R8" s="23">
        <v>0.19597238170079359</v>
      </c>
      <c r="S8" s="22">
        <v>69.05912323830826</v>
      </c>
      <c r="T8" s="23">
        <v>0.21837668078288919</v>
      </c>
      <c r="U8" s="22">
        <v>71.641095826460401</v>
      </c>
      <c r="V8" s="23">
        <v>0.2173965197294763</v>
      </c>
      <c r="W8" s="22">
        <v>73.535616218025069</v>
      </c>
      <c r="X8" s="23">
        <v>0.21079144847335399</v>
      </c>
      <c r="Y8" s="22">
        <v>78.241262832223853</v>
      </c>
      <c r="Z8" s="96">
        <v>0.1904026033969953</v>
      </c>
    </row>
    <row r="9" spans="2:26" x14ac:dyDescent="0.2">
      <c r="B9" s="21"/>
      <c r="C9" s="22"/>
      <c r="D9" s="23"/>
      <c r="E9" s="22"/>
      <c r="F9" s="23"/>
      <c r="G9" s="22"/>
      <c r="H9" s="23"/>
      <c r="I9" s="22"/>
      <c r="J9" s="23"/>
      <c r="K9" s="22"/>
      <c r="L9" s="23"/>
      <c r="M9" s="22"/>
      <c r="N9" s="23"/>
      <c r="O9" s="22"/>
      <c r="P9" s="23"/>
      <c r="Q9" s="22"/>
      <c r="R9" s="23"/>
      <c r="S9" s="22"/>
      <c r="T9" s="23"/>
      <c r="U9" s="22"/>
      <c r="V9" s="23"/>
      <c r="W9" s="22"/>
      <c r="X9" s="23"/>
      <c r="Y9" s="22"/>
      <c r="Z9" s="96"/>
    </row>
    <row r="10" spans="2:26" s="28" customFormat="1" x14ac:dyDescent="0.2">
      <c r="B10" s="153" t="s">
        <v>123</v>
      </c>
      <c r="C10" s="22">
        <v>82.670246770290049</v>
      </c>
      <c r="D10" s="23">
        <v>3.0160822264310867</v>
      </c>
      <c r="E10" s="22">
        <v>83.791349168756369</v>
      </c>
      <c r="F10" s="23">
        <v>2.9039546537450884</v>
      </c>
      <c r="G10" s="22">
        <v>39.595262478109063</v>
      </c>
      <c r="H10" s="23">
        <v>0.96054076567012203</v>
      </c>
      <c r="I10" s="22">
        <v>38.328834296079378</v>
      </c>
      <c r="J10" s="23">
        <v>2.3881479577105513</v>
      </c>
      <c r="K10" s="22">
        <v>33.871519913796952</v>
      </c>
      <c r="L10" s="23">
        <v>1.4761400888134306</v>
      </c>
      <c r="M10" s="22">
        <v>45.865438054933136</v>
      </c>
      <c r="N10" s="23">
        <v>3.390094273876985</v>
      </c>
      <c r="O10" s="22">
        <v>94.977825973458692</v>
      </c>
      <c r="P10" s="23">
        <v>1.8788017188901742</v>
      </c>
      <c r="Q10" s="22">
        <v>73.427639387186275</v>
      </c>
      <c r="R10" s="23">
        <v>3.5901807131883796</v>
      </c>
      <c r="S10" s="22">
        <v>38.040366962044935</v>
      </c>
      <c r="T10" s="23">
        <v>4.8417170506136138</v>
      </c>
      <c r="U10" s="22">
        <v>38.921611319962146</v>
      </c>
      <c r="V10" s="23">
        <v>2.9639612689384851</v>
      </c>
      <c r="W10" s="22">
        <v>44.983470253771188</v>
      </c>
      <c r="X10" s="23">
        <v>3.1396555639857966</v>
      </c>
      <c r="Y10" s="22">
        <v>63.248600120469142</v>
      </c>
      <c r="Z10" s="96">
        <v>2.5211298197341598</v>
      </c>
    </row>
    <row r="11" spans="2:26" x14ac:dyDescent="0.2">
      <c r="B11" s="153" t="s">
        <v>124</v>
      </c>
      <c r="C11" s="22">
        <v>84.347655563680647</v>
      </c>
      <c r="D11" s="23">
        <v>1.1565583996068518</v>
      </c>
      <c r="E11" s="22">
        <v>89.695012278926086</v>
      </c>
      <c r="F11" s="23">
        <v>0.99317808947680286</v>
      </c>
      <c r="G11" s="22">
        <v>43.986495240052236</v>
      </c>
      <c r="H11" s="23">
        <v>1.8322658139415811</v>
      </c>
      <c r="I11" s="22">
        <v>34.807332759348526</v>
      </c>
      <c r="J11" s="23">
        <v>2.1777692296912821</v>
      </c>
      <c r="K11" s="22">
        <v>37.119071295019474</v>
      </c>
      <c r="L11" s="23">
        <v>1.5641538043594836</v>
      </c>
      <c r="M11" s="22">
        <v>47.446860565691139</v>
      </c>
      <c r="N11" s="23">
        <v>1.8963360261666466</v>
      </c>
      <c r="O11" s="22">
        <v>92.830613845797217</v>
      </c>
      <c r="P11" s="23">
        <v>1.921616569591728</v>
      </c>
      <c r="Q11" s="22">
        <v>74.11249657932359</v>
      </c>
      <c r="R11" s="23">
        <v>2.2665369305619141</v>
      </c>
      <c r="S11" s="22">
        <v>46.230581464383135</v>
      </c>
      <c r="T11" s="23">
        <v>2.2856928610013458</v>
      </c>
      <c r="U11" s="22">
        <v>44.788867548432528</v>
      </c>
      <c r="V11" s="23">
        <v>2.2655592264860434</v>
      </c>
      <c r="W11" s="22">
        <v>46.048870674965819</v>
      </c>
      <c r="X11" s="23">
        <v>2.0454809320438003</v>
      </c>
      <c r="Y11" s="22">
        <v>69.68699496105242</v>
      </c>
      <c r="Z11" s="96">
        <v>2.3506246478573467</v>
      </c>
    </row>
    <row r="12" spans="2:26" x14ac:dyDescent="0.2">
      <c r="B12" s="153" t="s">
        <v>125</v>
      </c>
      <c r="C12" s="22">
        <v>89.703485161619085</v>
      </c>
      <c r="D12" s="23">
        <v>0.73247478966823831</v>
      </c>
      <c r="E12" s="22">
        <v>93.71542773553081</v>
      </c>
      <c r="F12" s="23">
        <v>0.87083459661582951</v>
      </c>
      <c r="G12" s="22">
        <v>48.941168283968786</v>
      </c>
      <c r="H12" s="23">
        <v>1.0117626133317226</v>
      </c>
      <c r="I12" s="22">
        <v>42.088887126851766</v>
      </c>
      <c r="J12" s="23">
        <v>1.1911732008168188</v>
      </c>
      <c r="K12" s="22">
        <v>41.892083455013598</v>
      </c>
      <c r="L12" s="23">
        <v>1.2174972614307817</v>
      </c>
      <c r="M12" s="22">
        <v>50.967469560785858</v>
      </c>
      <c r="N12" s="23">
        <v>1.1572269953225118</v>
      </c>
      <c r="O12" s="22">
        <v>95.304769359411921</v>
      </c>
      <c r="P12" s="23">
        <v>0.57030802347567977</v>
      </c>
      <c r="Q12" s="22">
        <v>74.317991068269379</v>
      </c>
      <c r="R12" s="23">
        <v>0.97516692896893564</v>
      </c>
      <c r="S12" s="22">
        <v>48.47664388600284</v>
      </c>
      <c r="T12" s="23">
        <v>1.2367668578229665</v>
      </c>
      <c r="U12" s="22">
        <v>48.620183293792948</v>
      </c>
      <c r="V12" s="23">
        <v>1.4116905389440277</v>
      </c>
      <c r="W12" s="22">
        <v>51.32302054569098</v>
      </c>
      <c r="X12" s="23">
        <v>1.340322732268602</v>
      </c>
      <c r="Y12" s="22">
        <v>70.869926543117799</v>
      </c>
      <c r="Z12" s="96">
        <v>1.250153601459268</v>
      </c>
    </row>
    <row r="13" spans="2:26" x14ac:dyDescent="0.2">
      <c r="B13" s="153" t="s">
        <v>126</v>
      </c>
      <c r="C13" s="22">
        <v>90.973904295277507</v>
      </c>
      <c r="D13" s="23">
        <v>0.4779517016945723</v>
      </c>
      <c r="E13" s="22">
        <v>95.404000619328727</v>
      </c>
      <c r="F13" s="23">
        <v>0.34489292746139566</v>
      </c>
      <c r="G13" s="22">
        <v>53.545728639254797</v>
      </c>
      <c r="H13" s="23">
        <v>1.1405845580246907</v>
      </c>
      <c r="I13" s="22">
        <v>48.938043755561942</v>
      </c>
      <c r="J13" s="23">
        <v>1.0981190310071898</v>
      </c>
      <c r="K13" s="22">
        <v>46.12912449006766</v>
      </c>
      <c r="L13" s="23">
        <v>1.0578915661507404</v>
      </c>
      <c r="M13" s="22">
        <v>54.326867646610168</v>
      </c>
      <c r="N13" s="23">
        <v>0.89439679565762498</v>
      </c>
      <c r="O13" s="22">
        <v>95.417092840405601</v>
      </c>
      <c r="P13" s="23">
        <v>0.50867815776209468</v>
      </c>
      <c r="Q13" s="22">
        <v>79.969213160466779</v>
      </c>
      <c r="R13" s="23">
        <v>0.66549088840630588</v>
      </c>
      <c r="S13" s="22">
        <v>60.407767158577364</v>
      </c>
      <c r="T13" s="23">
        <v>0.91955218637088176</v>
      </c>
      <c r="U13" s="22">
        <v>61.440898291178456</v>
      </c>
      <c r="V13" s="23">
        <v>1.1085158509660429</v>
      </c>
      <c r="W13" s="22">
        <v>63.764458110472248</v>
      </c>
      <c r="X13" s="23">
        <v>1.1075902513172644</v>
      </c>
      <c r="Y13" s="22">
        <v>77.624140208690477</v>
      </c>
      <c r="Z13" s="96">
        <v>0.67740315396112816</v>
      </c>
    </row>
    <row r="14" spans="2:26" ht="13.5" thickBot="1" x14ac:dyDescent="0.25">
      <c r="B14" s="137" t="s">
        <v>16</v>
      </c>
      <c r="C14" s="138">
        <v>89.258341749216754</v>
      </c>
      <c r="D14" s="139">
        <v>0.41031137288923697</v>
      </c>
      <c r="E14" s="138">
        <v>93.598530878839753</v>
      </c>
      <c r="F14" s="139">
        <v>0.35551018702084697</v>
      </c>
      <c r="G14" s="138">
        <v>49.988299553244516</v>
      </c>
      <c r="H14" s="139">
        <v>0.71800667810796737</v>
      </c>
      <c r="I14" s="138">
        <v>43.962218646567933</v>
      </c>
      <c r="J14" s="139">
        <v>0.74281263511847939</v>
      </c>
      <c r="K14" s="138">
        <v>42.906802770873739</v>
      </c>
      <c r="L14" s="139">
        <v>0.66111065210091191</v>
      </c>
      <c r="M14" s="138">
        <v>51.822525669548362</v>
      </c>
      <c r="N14" s="139">
        <v>0.67791305619337217</v>
      </c>
      <c r="O14" s="138">
        <v>94.886587939202983</v>
      </c>
      <c r="P14" s="139">
        <v>0.40925719075712108</v>
      </c>
      <c r="Q14" s="138">
        <v>77.112106861125042</v>
      </c>
      <c r="R14" s="139">
        <v>0.62435222427410941</v>
      </c>
      <c r="S14" s="138">
        <v>53.887915121848707</v>
      </c>
      <c r="T14" s="139">
        <v>0.70203469587892187</v>
      </c>
      <c r="U14" s="138">
        <v>54.239113794891999</v>
      </c>
      <c r="V14" s="139">
        <v>0.82715846193621989</v>
      </c>
      <c r="W14" s="138">
        <v>56.650746337273262</v>
      </c>
      <c r="X14" s="139">
        <v>0.80734278002198667</v>
      </c>
      <c r="Y14" s="138">
        <v>73.90554566361655</v>
      </c>
      <c r="Z14" s="154">
        <v>0.60776643794523133</v>
      </c>
    </row>
    <row r="15" spans="2:26" x14ac:dyDescent="0.2">
      <c r="B15" s="37"/>
      <c r="C15" s="25"/>
      <c r="D15" s="23"/>
      <c r="E15" s="25"/>
      <c r="F15" s="23"/>
      <c r="G15" s="25"/>
      <c r="H15" s="23"/>
      <c r="I15" s="25"/>
      <c r="J15" s="23"/>
      <c r="K15" s="25"/>
      <c r="L15" s="23"/>
      <c r="M15" s="25"/>
      <c r="N15" s="23"/>
      <c r="O15" s="25"/>
      <c r="P15" s="23"/>
      <c r="Q15" s="25"/>
      <c r="R15" s="23"/>
      <c r="S15" s="25"/>
      <c r="T15" s="23"/>
      <c r="U15" s="25"/>
      <c r="V15" s="23"/>
      <c r="W15" s="25"/>
      <c r="X15" s="23"/>
      <c r="Y15" s="25"/>
      <c r="Z15" s="23"/>
    </row>
    <row r="16" spans="2:26" x14ac:dyDescent="0.2">
      <c r="B16" s="28"/>
      <c r="C16" s="41"/>
      <c r="D16" s="41"/>
      <c r="E16" s="41"/>
      <c r="F16" s="41"/>
      <c r="G16" s="41"/>
      <c r="H16" s="41"/>
      <c r="I16" s="41"/>
      <c r="J16" s="41"/>
      <c r="K16" s="41"/>
      <c r="L16" s="41"/>
      <c r="M16" s="41"/>
      <c r="N16" s="41"/>
    </row>
    <row r="17" spans="2:14" x14ac:dyDescent="0.2">
      <c r="B17" s="28"/>
      <c r="C17" s="41"/>
      <c r="D17" s="41"/>
      <c r="E17" s="41"/>
      <c r="F17" s="41"/>
      <c r="G17" s="41"/>
      <c r="H17" s="41"/>
      <c r="I17" s="41"/>
      <c r="J17" s="41"/>
      <c r="K17" s="41"/>
      <c r="L17" s="41"/>
      <c r="M17" s="41"/>
      <c r="N17" s="41"/>
    </row>
    <row r="18" spans="2:14" x14ac:dyDescent="0.2">
      <c r="B18" s="28"/>
      <c r="C18" s="41"/>
      <c r="D18" s="41"/>
      <c r="E18" s="41"/>
      <c r="F18" s="41"/>
      <c r="G18" s="41"/>
      <c r="H18" s="41"/>
      <c r="I18" s="41"/>
      <c r="J18" s="41"/>
      <c r="K18" s="41"/>
      <c r="L18" s="41"/>
      <c r="M18" s="41"/>
      <c r="N18" s="41"/>
    </row>
    <row r="19" spans="2:14" x14ac:dyDescent="0.2">
      <c r="B19" s="28"/>
      <c r="C19" s="41"/>
      <c r="D19" s="41"/>
      <c r="E19" s="41"/>
      <c r="F19" s="41"/>
      <c r="G19" s="41"/>
      <c r="H19" s="41"/>
      <c r="I19" s="41"/>
      <c r="J19" s="41"/>
      <c r="K19" s="41"/>
      <c r="L19" s="41"/>
      <c r="M19" s="41"/>
      <c r="N19" s="41"/>
    </row>
    <row r="20" spans="2:14" x14ac:dyDescent="0.2">
      <c r="B20" s="28"/>
      <c r="C20" s="41"/>
      <c r="D20" s="41"/>
      <c r="E20" s="41"/>
      <c r="F20" s="41"/>
      <c r="G20" s="41"/>
      <c r="H20" s="41"/>
      <c r="I20" s="41"/>
      <c r="J20" s="41"/>
      <c r="K20" s="41"/>
      <c r="L20" s="41"/>
      <c r="M20" s="41"/>
      <c r="N20" s="41"/>
    </row>
    <row r="21" spans="2:14" x14ac:dyDescent="0.2">
      <c r="B21" s="28"/>
      <c r="C21" s="41"/>
      <c r="D21" s="41"/>
      <c r="E21" s="41"/>
      <c r="F21" s="41"/>
      <c r="G21" s="41"/>
      <c r="H21" s="41"/>
      <c r="I21" s="41"/>
      <c r="J21" s="41"/>
      <c r="K21" s="41"/>
      <c r="L21" s="41"/>
      <c r="M21" s="41"/>
      <c r="N21" s="41"/>
    </row>
    <row r="22" spans="2:14" x14ac:dyDescent="0.2">
      <c r="B22" s="28"/>
      <c r="C22" s="41"/>
      <c r="D22" s="41"/>
      <c r="E22" s="41"/>
      <c r="F22" s="41"/>
      <c r="G22" s="41"/>
      <c r="H22" s="41"/>
      <c r="I22" s="41"/>
      <c r="J22" s="41"/>
      <c r="K22" s="41"/>
      <c r="L22" s="41"/>
      <c r="M22" s="41"/>
      <c r="N22" s="41"/>
    </row>
  </sheetData>
  <mergeCells count="14">
    <mergeCell ref="S4:T4"/>
    <mergeCell ref="U4:V4"/>
    <mergeCell ref="W4:X4"/>
    <mergeCell ref="Y4:Z4"/>
    <mergeCell ref="C3:N3"/>
    <mergeCell ref="O3:Z3"/>
    <mergeCell ref="C4:D4"/>
    <mergeCell ref="E4:F4"/>
    <mergeCell ref="G4:H4"/>
    <mergeCell ref="I4:J4"/>
    <mergeCell ref="K4:L4"/>
    <mergeCell ref="M4:N4"/>
    <mergeCell ref="O4:P4"/>
    <mergeCell ref="Q4:R4"/>
  </mergeCells>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11</vt:i4>
      </vt:variant>
    </vt:vector>
  </HeadingPairs>
  <TitlesOfParts>
    <vt:vector size="11" baseType="lpstr">
      <vt:lpstr>Tabella 4.1</vt:lpstr>
      <vt:lpstr>Tabella 4.1b</vt:lpstr>
      <vt:lpstr>Tabella 4.2</vt:lpstr>
      <vt:lpstr>Tabella 4.3b</vt:lpstr>
      <vt:lpstr>Tabella 4.4</vt:lpstr>
      <vt:lpstr>Tabella 4.4b</vt:lpstr>
      <vt:lpstr>Tabella 4.5b</vt:lpstr>
      <vt:lpstr>Tabella 4.6</vt:lpstr>
      <vt:lpstr>Tabella 4.6b</vt:lpstr>
      <vt:lpstr>Tabella 4.7b</vt:lpstr>
      <vt:lpstr>Tabella 4.8b</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 Chiacchio Carlo</dc:creator>
  <cp:lastModifiedBy>Di Chiacchio Carlo</cp:lastModifiedBy>
  <dcterms:created xsi:type="dcterms:W3CDTF">2017-11-08T15:28:36Z</dcterms:created>
  <dcterms:modified xsi:type="dcterms:W3CDTF">2017-12-28T11:06:53Z</dcterms:modified>
</cp:coreProperties>
</file>